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autoCompressPictures="0"/>
  <bookViews>
    <workbookView xWindow="0" yWindow="0" windowWidth="19440" windowHeight="12210" tabRatio="596"/>
  </bookViews>
  <sheets>
    <sheet name="FAKTOR" sheetId="6" r:id="rId1"/>
    <sheet name="Mädchen (Basis)" sheetId="2" r:id="rId2"/>
    <sheet name="Jungen (Basis)" sheetId="3" r:id="rId3"/>
    <sheet name="Mädchen (Erhöhte Anf.)" sheetId="7" r:id="rId4"/>
    <sheet name="Jungen (Erhöhte Anf.)" sheetId="10" r:id="rId5"/>
  </sheets>
  <calcPr calcId="125725" iterateDelta="1E-4" concurrentCalc="0"/>
</workbook>
</file>

<file path=xl/calcChain.xml><?xml version="1.0" encoding="utf-8"?>
<calcChain xmlns="http://schemas.openxmlformats.org/spreadsheetml/2006/main">
  <c r="G39" i="7"/>
  <c r="G40"/>
  <c r="G41"/>
  <c r="G42"/>
  <c r="G43"/>
  <c r="G44"/>
  <c r="G45"/>
  <c r="G46"/>
  <c r="G47"/>
  <c r="G48"/>
  <c r="G49"/>
  <c r="G50"/>
  <c r="G51"/>
  <c r="G52"/>
  <c r="G38"/>
  <c r="G39" i="10"/>
  <c r="G40"/>
  <c r="G41"/>
  <c r="G42"/>
  <c r="G43"/>
  <c r="G44"/>
  <c r="G45"/>
  <c r="G46"/>
  <c r="G47"/>
  <c r="G48"/>
  <c r="G49"/>
  <c r="G50"/>
  <c r="G51"/>
  <c r="G52"/>
  <c r="G38"/>
  <c r="G37"/>
  <c r="F16" i="7"/>
  <c r="G73"/>
  <c r="E3" i="10"/>
  <c r="E4"/>
  <c r="E5"/>
  <c r="E6"/>
  <c r="E7"/>
  <c r="E8"/>
  <c r="E9"/>
  <c r="E10"/>
  <c r="E11"/>
  <c r="E12"/>
  <c r="E13"/>
  <c r="E14"/>
  <c r="E15"/>
  <c r="E16"/>
  <c r="E2"/>
  <c r="F3"/>
  <c r="F4"/>
  <c r="F5"/>
  <c r="F6"/>
  <c r="F7"/>
  <c r="F8"/>
  <c r="F9"/>
  <c r="F10"/>
  <c r="F11"/>
  <c r="F12"/>
  <c r="F13"/>
  <c r="F14"/>
  <c r="F15"/>
  <c r="F16"/>
  <c r="F2"/>
  <c r="G3"/>
  <c r="G4"/>
  <c r="G5"/>
  <c r="G6"/>
  <c r="G7"/>
  <c r="G8"/>
  <c r="G9"/>
  <c r="G10"/>
  <c r="G11"/>
  <c r="G12"/>
  <c r="G13"/>
  <c r="G14"/>
  <c r="G15"/>
  <c r="G16"/>
  <c r="G2"/>
  <c r="E3" i="7"/>
  <c r="E4"/>
  <c r="E5"/>
  <c r="E6"/>
  <c r="E7"/>
  <c r="E8"/>
  <c r="E9"/>
  <c r="E10"/>
  <c r="E11"/>
  <c r="E12"/>
  <c r="E13"/>
  <c r="E14"/>
  <c r="E15"/>
  <c r="E16"/>
  <c r="E2"/>
  <c r="F3"/>
  <c r="F4"/>
  <c r="F5"/>
  <c r="F6"/>
  <c r="F7"/>
  <c r="F8"/>
  <c r="F9"/>
  <c r="F10"/>
  <c r="F11"/>
  <c r="F12"/>
  <c r="F13"/>
  <c r="F14"/>
  <c r="F15"/>
  <c r="F2"/>
  <c r="G3"/>
  <c r="G4"/>
  <c r="G5"/>
  <c r="G6"/>
  <c r="G7"/>
  <c r="G8"/>
  <c r="G9"/>
  <c r="G10"/>
  <c r="G11"/>
  <c r="G12"/>
  <c r="G13"/>
  <c r="G14"/>
  <c r="G15"/>
  <c r="G16"/>
  <c r="G2"/>
  <c r="C106" i="10"/>
  <c r="C105"/>
  <c r="C104"/>
  <c r="C103"/>
  <c r="C102"/>
  <c r="C101"/>
  <c r="C100"/>
  <c r="C99"/>
  <c r="C98"/>
  <c r="C97"/>
  <c r="C96"/>
  <c r="C95"/>
  <c r="C94"/>
  <c r="C93"/>
  <c r="C92"/>
  <c r="C106" i="7"/>
  <c r="C105"/>
  <c r="C104"/>
  <c r="C103"/>
  <c r="C102"/>
  <c r="C101"/>
  <c r="C100"/>
  <c r="C99"/>
  <c r="C98"/>
  <c r="C97"/>
  <c r="C96"/>
  <c r="C95"/>
  <c r="C94"/>
  <c r="C93"/>
  <c r="C92"/>
  <c r="E1"/>
  <c r="I142" i="10"/>
  <c r="H142"/>
  <c r="G142"/>
  <c r="F142"/>
  <c r="E142"/>
  <c r="D142"/>
  <c r="C142"/>
  <c r="B142"/>
  <c r="I141"/>
  <c r="H141"/>
  <c r="G141"/>
  <c r="F141"/>
  <c r="E141"/>
  <c r="D141"/>
  <c r="C141"/>
  <c r="B141"/>
  <c r="I140"/>
  <c r="H140"/>
  <c r="G140"/>
  <c r="F140"/>
  <c r="E140"/>
  <c r="D140"/>
  <c r="C140"/>
  <c r="B140"/>
  <c r="I139"/>
  <c r="H139"/>
  <c r="G139"/>
  <c r="F139"/>
  <c r="E139"/>
  <c r="D139"/>
  <c r="C139"/>
  <c r="B139"/>
  <c r="I138"/>
  <c r="H138"/>
  <c r="G138"/>
  <c r="F138"/>
  <c r="E138"/>
  <c r="D138"/>
  <c r="C138"/>
  <c r="B138"/>
  <c r="I137"/>
  <c r="H137"/>
  <c r="G137"/>
  <c r="F137"/>
  <c r="E137"/>
  <c r="D137"/>
  <c r="C137"/>
  <c r="B137"/>
  <c r="I136"/>
  <c r="H136"/>
  <c r="G136"/>
  <c r="F136"/>
  <c r="E136"/>
  <c r="D136"/>
  <c r="C136"/>
  <c r="B136"/>
  <c r="I135"/>
  <c r="H135"/>
  <c r="G135"/>
  <c r="F135"/>
  <c r="E135"/>
  <c r="D135"/>
  <c r="C135"/>
  <c r="B135"/>
  <c r="I134"/>
  <c r="H134"/>
  <c r="G134"/>
  <c r="F134"/>
  <c r="E134"/>
  <c r="D134"/>
  <c r="C134"/>
  <c r="B134"/>
  <c r="I133"/>
  <c r="H133"/>
  <c r="G133"/>
  <c r="F133"/>
  <c r="E133"/>
  <c r="D133"/>
  <c r="C133"/>
  <c r="B133"/>
  <c r="I132"/>
  <c r="H132"/>
  <c r="G132"/>
  <c r="F132"/>
  <c r="E132"/>
  <c r="D132"/>
  <c r="C132"/>
  <c r="B132"/>
  <c r="I131"/>
  <c r="H131"/>
  <c r="G131"/>
  <c r="F131"/>
  <c r="E131"/>
  <c r="D131"/>
  <c r="C131"/>
  <c r="B131"/>
  <c r="I130"/>
  <c r="H130"/>
  <c r="G130"/>
  <c r="F130"/>
  <c r="E130"/>
  <c r="D130"/>
  <c r="C130"/>
  <c r="B130"/>
  <c r="I129"/>
  <c r="H129"/>
  <c r="G129"/>
  <c r="F129"/>
  <c r="E129"/>
  <c r="D129"/>
  <c r="C129"/>
  <c r="B129"/>
  <c r="I128"/>
  <c r="H128"/>
  <c r="G128"/>
  <c r="F128"/>
  <c r="E128"/>
  <c r="D128"/>
  <c r="C128"/>
  <c r="B128"/>
  <c r="I127"/>
  <c r="H127"/>
  <c r="G127"/>
  <c r="F127"/>
  <c r="E127"/>
  <c r="D127"/>
  <c r="C127"/>
  <c r="B127"/>
  <c r="I124"/>
  <c r="H124"/>
  <c r="G124"/>
  <c r="F124"/>
  <c r="E124"/>
  <c r="D124"/>
  <c r="C124"/>
  <c r="B124"/>
  <c r="I123"/>
  <c r="H123"/>
  <c r="G123"/>
  <c r="F123"/>
  <c r="E123"/>
  <c r="D123"/>
  <c r="C123"/>
  <c r="B123"/>
  <c r="I122"/>
  <c r="H122"/>
  <c r="G122"/>
  <c r="F122"/>
  <c r="E122"/>
  <c r="D122"/>
  <c r="C122"/>
  <c r="B122"/>
  <c r="I121"/>
  <c r="H121"/>
  <c r="G121"/>
  <c r="F121"/>
  <c r="E121"/>
  <c r="D121"/>
  <c r="C121"/>
  <c r="B121"/>
  <c r="I120"/>
  <c r="H120"/>
  <c r="G120"/>
  <c r="F120"/>
  <c r="E120"/>
  <c r="D120"/>
  <c r="C120"/>
  <c r="B120"/>
  <c r="I119"/>
  <c r="H119"/>
  <c r="G119"/>
  <c r="F119"/>
  <c r="E119"/>
  <c r="D119"/>
  <c r="C119"/>
  <c r="B119"/>
  <c r="I118"/>
  <c r="H118"/>
  <c r="G118"/>
  <c r="F118"/>
  <c r="E118"/>
  <c r="D118"/>
  <c r="C118"/>
  <c r="B118"/>
  <c r="I117"/>
  <c r="H117"/>
  <c r="G117"/>
  <c r="F117"/>
  <c r="E117"/>
  <c r="D117"/>
  <c r="C117"/>
  <c r="B117"/>
  <c r="I116"/>
  <c r="H116"/>
  <c r="G116"/>
  <c r="F116"/>
  <c r="E116"/>
  <c r="D116"/>
  <c r="C116"/>
  <c r="B116"/>
  <c r="I115"/>
  <c r="H115"/>
  <c r="G115"/>
  <c r="F115"/>
  <c r="E115"/>
  <c r="D115"/>
  <c r="C115"/>
  <c r="B115"/>
  <c r="I114"/>
  <c r="H114"/>
  <c r="G114"/>
  <c r="F114"/>
  <c r="E114"/>
  <c r="D114"/>
  <c r="C114"/>
  <c r="B114"/>
  <c r="I113"/>
  <c r="H113"/>
  <c r="G113"/>
  <c r="F113"/>
  <c r="E113"/>
  <c r="D113"/>
  <c r="C113"/>
  <c r="B113"/>
  <c r="I112"/>
  <c r="H112"/>
  <c r="G112"/>
  <c r="F112"/>
  <c r="E112"/>
  <c r="D112"/>
  <c r="C112"/>
  <c r="B112"/>
  <c r="I111"/>
  <c r="H111"/>
  <c r="G111"/>
  <c r="F111"/>
  <c r="E111"/>
  <c r="D111"/>
  <c r="C111"/>
  <c r="B111"/>
  <c r="I110"/>
  <c r="H110"/>
  <c r="G110"/>
  <c r="F110"/>
  <c r="E110"/>
  <c r="D110"/>
  <c r="C110"/>
  <c r="B110"/>
  <c r="I109"/>
  <c r="H109"/>
  <c r="G109"/>
  <c r="F109"/>
  <c r="E109"/>
  <c r="D109"/>
  <c r="C109"/>
  <c r="B109"/>
  <c r="I106"/>
  <c r="H106"/>
  <c r="G106"/>
  <c r="F106"/>
  <c r="E106"/>
  <c r="D106"/>
  <c r="B106"/>
  <c r="I105"/>
  <c r="H105"/>
  <c r="G105"/>
  <c r="F105"/>
  <c r="E105"/>
  <c r="D105"/>
  <c r="B105"/>
  <c r="I104"/>
  <c r="H104"/>
  <c r="G104"/>
  <c r="F104"/>
  <c r="E104"/>
  <c r="D104"/>
  <c r="B104"/>
  <c r="I103"/>
  <c r="H103"/>
  <c r="G103"/>
  <c r="F103"/>
  <c r="E103"/>
  <c r="D103"/>
  <c r="B103"/>
  <c r="I102"/>
  <c r="H102"/>
  <c r="G102"/>
  <c r="F102"/>
  <c r="E102"/>
  <c r="D102"/>
  <c r="B102"/>
  <c r="I101"/>
  <c r="H101"/>
  <c r="G101"/>
  <c r="F101"/>
  <c r="E101"/>
  <c r="D101"/>
  <c r="B101"/>
  <c r="I100"/>
  <c r="H100"/>
  <c r="G100"/>
  <c r="F100"/>
  <c r="E100"/>
  <c r="D100"/>
  <c r="B100"/>
  <c r="I99"/>
  <c r="H99"/>
  <c r="G99"/>
  <c r="F99"/>
  <c r="E99"/>
  <c r="D99"/>
  <c r="B99"/>
  <c r="I98"/>
  <c r="H98"/>
  <c r="G98"/>
  <c r="F98"/>
  <c r="E98"/>
  <c r="D98"/>
  <c r="B98"/>
  <c r="I97"/>
  <c r="H97"/>
  <c r="G97"/>
  <c r="F97"/>
  <c r="E97"/>
  <c r="D97"/>
  <c r="B97"/>
  <c r="I96"/>
  <c r="H96"/>
  <c r="G96"/>
  <c r="F96"/>
  <c r="E96"/>
  <c r="D96"/>
  <c r="B96"/>
  <c r="I95"/>
  <c r="H95"/>
  <c r="G95"/>
  <c r="F95"/>
  <c r="E95"/>
  <c r="D95"/>
  <c r="B95"/>
  <c r="I94"/>
  <c r="H94"/>
  <c r="G94"/>
  <c r="F94"/>
  <c r="E94"/>
  <c r="D94"/>
  <c r="B94"/>
  <c r="I93"/>
  <c r="H93"/>
  <c r="G93"/>
  <c r="F93"/>
  <c r="E93"/>
  <c r="D93"/>
  <c r="B93"/>
  <c r="I92"/>
  <c r="H92"/>
  <c r="G92"/>
  <c r="F92"/>
  <c r="E92"/>
  <c r="D92"/>
  <c r="B92"/>
  <c r="I91"/>
  <c r="H91"/>
  <c r="G91"/>
  <c r="F91"/>
  <c r="E91"/>
  <c r="D91"/>
  <c r="B91"/>
  <c r="H88"/>
  <c r="G88"/>
  <c r="F88"/>
  <c r="E88"/>
  <c r="D88"/>
  <c r="C88"/>
  <c r="B88"/>
  <c r="H87"/>
  <c r="G87"/>
  <c r="F87"/>
  <c r="E87"/>
  <c r="D87"/>
  <c r="C87"/>
  <c r="B87"/>
  <c r="H86"/>
  <c r="G86"/>
  <c r="F86"/>
  <c r="E86"/>
  <c r="D86"/>
  <c r="C86"/>
  <c r="B86"/>
  <c r="H85"/>
  <c r="G85"/>
  <c r="F85"/>
  <c r="E85"/>
  <c r="D85"/>
  <c r="C85"/>
  <c r="B85"/>
  <c r="H84"/>
  <c r="G84"/>
  <c r="F84"/>
  <c r="E84"/>
  <c r="D84"/>
  <c r="C84"/>
  <c r="B84"/>
  <c r="H83"/>
  <c r="G83"/>
  <c r="F83"/>
  <c r="E83"/>
  <c r="D83"/>
  <c r="C83"/>
  <c r="B83"/>
  <c r="H82"/>
  <c r="G82"/>
  <c r="F82"/>
  <c r="E82"/>
  <c r="D82"/>
  <c r="C82"/>
  <c r="B82"/>
  <c r="H81"/>
  <c r="G81"/>
  <c r="F81"/>
  <c r="E81"/>
  <c r="D81"/>
  <c r="C81"/>
  <c r="B81"/>
  <c r="H80"/>
  <c r="G80"/>
  <c r="F80"/>
  <c r="E80"/>
  <c r="D80"/>
  <c r="C80"/>
  <c r="B80"/>
  <c r="H79"/>
  <c r="G79"/>
  <c r="F79"/>
  <c r="E79"/>
  <c r="D79"/>
  <c r="C79"/>
  <c r="B79"/>
  <c r="H78"/>
  <c r="G78"/>
  <c r="F78"/>
  <c r="E78"/>
  <c r="D78"/>
  <c r="C78"/>
  <c r="B78"/>
  <c r="H77"/>
  <c r="G77"/>
  <c r="F77"/>
  <c r="E77"/>
  <c r="D77"/>
  <c r="C77"/>
  <c r="B77"/>
  <c r="H76"/>
  <c r="G76"/>
  <c r="F76"/>
  <c r="E76"/>
  <c r="D76"/>
  <c r="C76"/>
  <c r="B76"/>
  <c r="H75"/>
  <c r="G75"/>
  <c r="F75"/>
  <c r="E75"/>
  <c r="D75"/>
  <c r="C75"/>
  <c r="B75"/>
  <c r="H74"/>
  <c r="G74"/>
  <c r="F74"/>
  <c r="E74"/>
  <c r="D74"/>
  <c r="C74"/>
  <c r="B74"/>
  <c r="H73"/>
  <c r="G73"/>
  <c r="F73"/>
  <c r="E73"/>
  <c r="D73"/>
  <c r="C73"/>
  <c r="B73"/>
  <c r="G70"/>
  <c r="F70"/>
  <c r="E70"/>
  <c r="D70"/>
  <c r="C70"/>
  <c r="B70"/>
  <c r="G69"/>
  <c r="F69"/>
  <c r="E69"/>
  <c r="D69"/>
  <c r="C69"/>
  <c r="B69"/>
  <c r="G68"/>
  <c r="F68"/>
  <c r="E68"/>
  <c r="D68"/>
  <c r="C68"/>
  <c r="B68"/>
  <c r="G67"/>
  <c r="F67"/>
  <c r="E67"/>
  <c r="D67"/>
  <c r="C67"/>
  <c r="B67"/>
  <c r="G66"/>
  <c r="F66"/>
  <c r="E66"/>
  <c r="D66"/>
  <c r="C66"/>
  <c r="B66"/>
  <c r="G65"/>
  <c r="F65"/>
  <c r="E65"/>
  <c r="D65"/>
  <c r="C65"/>
  <c r="B65"/>
  <c r="G64"/>
  <c r="F64"/>
  <c r="E64"/>
  <c r="D64"/>
  <c r="C64"/>
  <c r="B64"/>
  <c r="G63"/>
  <c r="F63"/>
  <c r="E63"/>
  <c r="D63"/>
  <c r="C63"/>
  <c r="B63"/>
  <c r="G62"/>
  <c r="F62"/>
  <c r="E62"/>
  <c r="D62"/>
  <c r="C62"/>
  <c r="B62"/>
  <c r="G61"/>
  <c r="F61"/>
  <c r="E61"/>
  <c r="D61"/>
  <c r="C61"/>
  <c r="B61"/>
  <c r="G60"/>
  <c r="F60"/>
  <c r="E60"/>
  <c r="D60"/>
  <c r="C60"/>
  <c r="B60"/>
  <c r="G59"/>
  <c r="F59"/>
  <c r="E59"/>
  <c r="D59"/>
  <c r="C59"/>
  <c r="B59"/>
  <c r="G58"/>
  <c r="F58"/>
  <c r="E58"/>
  <c r="D58"/>
  <c r="C58"/>
  <c r="B58"/>
  <c r="G57"/>
  <c r="F57"/>
  <c r="E57"/>
  <c r="D57"/>
  <c r="C57"/>
  <c r="B57"/>
  <c r="G56"/>
  <c r="F56"/>
  <c r="E56"/>
  <c r="D56"/>
  <c r="C56"/>
  <c r="B56"/>
  <c r="G55"/>
  <c r="F55"/>
  <c r="E55"/>
  <c r="D55"/>
  <c r="C55"/>
  <c r="B55"/>
  <c r="F52"/>
  <c r="E52"/>
  <c r="D52"/>
  <c r="C52"/>
  <c r="B52"/>
  <c r="F51"/>
  <c r="E51"/>
  <c r="D51"/>
  <c r="C51"/>
  <c r="B51"/>
  <c r="F50"/>
  <c r="E50"/>
  <c r="D50"/>
  <c r="C50"/>
  <c r="B50"/>
  <c r="F49"/>
  <c r="E49"/>
  <c r="D49"/>
  <c r="C49"/>
  <c r="B49"/>
  <c r="F48"/>
  <c r="E48"/>
  <c r="D48"/>
  <c r="C48"/>
  <c r="B48"/>
  <c r="F47"/>
  <c r="E47"/>
  <c r="D47"/>
  <c r="C47"/>
  <c r="B47"/>
  <c r="F46"/>
  <c r="E46"/>
  <c r="D46"/>
  <c r="C46"/>
  <c r="B46"/>
  <c r="F45"/>
  <c r="E45"/>
  <c r="D45"/>
  <c r="C45"/>
  <c r="B45"/>
  <c r="F44"/>
  <c r="E44"/>
  <c r="D44"/>
  <c r="C44"/>
  <c r="B44"/>
  <c r="F43"/>
  <c r="E43"/>
  <c r="D43"/>
  <c r="C43"/>
  <c r="B43"/>
  <c r="F42"/>
  <c r="E42"/>
  <c r="D42"/>
  <c r="C42"/>
  <c r="B42"/>
  <c r="F41"/>
  <c r="E41"/>
  <c r="D41"/>
  <c r="C41"/>
  <c r="B41"/>
  <c r="F40"/>
  <c r="E40"/>
  <c r="D40"/>
  <c r="C40"/>
  <c r="B40"/>
  <c r="F39"/>
  <c r="E39"/>
  <c r="D39"/>
  <c r="C39"/>
  <c r="B39"/>
  <c r="F38"/>
  <c r="E38"/>
  <c r="D38"/>
  <c r="C38"/>
  <c r="B38"/>
  <c r="F37"/>
  <c r="E37"/>
  <c r="D37"/>
  <c r="C37"/>
  <c r="B37"/>
  <c r="G34"/>
  <c r="F34"/>
  <c r="E34"/>
  <c r="D34"/>
  <c r="C34"/>
  <c r="B34"/>
  <c r="G33"/>
  <c r="F33"/>
  <c r="E33"/>
  <c r="D33"/>
  <c r="C33"/>
  <c r="B33"/>
  <c r="G32"/>
  <c r="F32"/>
  <c r="E32"/>
  <c r="D32"/>
  <c r="C32"/>
  <c r="B32"/>
  <c r="G31"/>
  <c r="F31"/>
  <c r="E31"/>
  <c r="D31"/>
  <c r="C31"/>
  <c r="B31"/>
  <c r="G30"/>
  <c r="F30"/>
  <c r="E30"/>
  <c r="D30"/>
  <c r="C30"/>
  <c r="B30"/>
  <c r="G29"/>
  <c r="F29"/>
  <c r="E29"/>
  <c r="D29"/>
  <c r="C29"/>
  <c r="B29"/>
  <c r="G28"/>
  <c r="F28"/>
  <c r="E28"/>
  <c r="D28"/>
  <c r="C28"/>
  <c r="B28"/>
  <c r="G27"/>
  <c r="F27"/>
  <c r="E27"/>
  <c r="D27"/>
  <c r="C27"/>
  <c r="B27"/>
  <c r="G26"/>
  <c r="F26"/>
  <c r="E26"/>
  <c r="D26"/>
  <c r="C26"/>
  <c r="B26"/>
  <c r="G25"/>
  <c r="F25"/>
  <c r="E25"/>
  <c r="D25"/>
  <c r="C25"/>
  <c r="B25"/>
  <c r="G24"/>
  <c r="F24"/>
  <c r="E24"/>
  <c r="D24"/>
  <c r="C24"/>
  <c r="B24"/>
  <c r="G23"/>
  <c r="F23"/>
  <c r="E23"/>
  <c r="D23"/>
  <c r="C23"/>
  <c r="B23"/>
  <c r="G22"/>
  <c r="F22"/>
  <c r="E22"/>
  <c r="D22"/>
  <c r="C22"/>
  <c r="B22"/>
  <c r="G21"/>
  <c r="F21"/>
  <c r="E21"/>
  <c r="D21"/>
  <c r="C21"/>
  <c r="B21"/>
  <c r="G20"/>
  <c r="F20"/>
  <c r="E20"/>
  <c r="D20"/>
  <c r="C20"/>
  <c r="B20"/>
  <c r="G19"/>
  <c r="F19"/>
  <c r="E19"/>
  <c r="D19"/>
  <c r="C19"/>
  <c r="B19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D10"/>
  <c r="C10"/>
  <c r="B10"/>
  <c r="D9"/>
  <c r="C9"/>
  <c r="B9"/>
  <c r="D8"/>
  <c r="C8"/>
  <c r="B8"/>
  <c r="D7"/>
  <c r="C7"/>
  <c r="B7"/>
  <c r="D6"/>
  <c r="C6"/>
  <c r="B6"/>
  <c r="D5"/>
  <c r="C5"/>
  <c r="B5"/>
  <c r="D4"/>
  <c r="C4"/>
  <c r="B4"/>
  <c r="D3"/>
  <c r="C3"/>
  <c r="B3"/>
  <c r="D2"/>
  <c r="C2"/>
  <c r="B2"/>
  <c r="G1"/>
  <c r="F1"/>
  <c r="E1"/>
  <c r="D1"/>
  <c r="C1"/>
  <c r="B1"/>
  <c r="E34" i="7"/>
  <c r="E33"/>
  <c r="E32"/>
  <c r="E31"/>
  <c r="E30"/>
  <c r="E29"/>
  <c r="E28"/>
  <c r="E27"/>
  <c r="E26"/>
  <c r="E25"/>
  <c r="E24"/>
  <c r="E23"/>
  <c r="E22"/>
  <c r="E21"/>
  <c r="E20"/>
  <c r="E52"/>
  <c r="E51"/>
  <c r="E50"/>
  <c r="E49"/>
  <c r="E48"/>
  <c r="E47"/>
  <c r="E46"/>
  <c r="E45"/>
  <c r="E44"/>
  <c r="E43"/>
  <c r="E42"/>
  <c r="E41"/>
  <c r="E40"/>
  <c r="E39"/>
  <c r="E38"/>
  <c r="E70"/>
  <c r="E69"/>
  <c r="E68"/>
  <c r="E67"/>
  <c r="E66"/>
  <c r="E65"/>
  <c r="E64"/>
  <c r="E63"/>
  <c r="E62"/>
  <c r="E61"/>
  <c r="E60"/>
  <c r="E59"/>
  <c r="E58"/>
  <c r="E57"/>
  <c r="E56"/>
  <c r="I142"/>
  <c r="H142"/>
  <c r="G142"/>
  <c r="F142"/>
  <c r="E142"/>
  <c r="D142"/>
  <c r="C142"/>
  <c r="B142"/>
  <c r="I141"/>
  <c r="H141"/>
  <c r="G141"/>
  <c r="F141"/>
  <c r="E141"/>
  <c r="D141"/>
  <c r="C141"/>
  <c r="B141"/>
  <c r="I140"/>
  <c r="H140"/>
  <c r="G140"/>
  <c r="F140"/>
  <c r="E140"/>
  <c r="D140"/>
  <c r="C140"/>
  <c r="B140"/>
  <c r="I139"/>
  <c r="H139"/>
  <c r="G139"/>
  <c r="F139"/>
  <c r="E139"/>
  <c r="D139"/>
  <c r="C139"/>
  <c r="B139"/>
  <c r="I138"/>
  <c r="H138"/>
  <c r="G138"/>
  <c r="F138"/>
  <c r="E138"/>
  <c r="D138"/>
  <c r="C138"/>
  <c r="B138"/>
  <c r="I137"/>
  <c r="H137"/>
  <c r="G137"/>
  <c r="F137"/>
  <c r="E137"/>
  <c r="D137"/>
  <c r="C137"/>
  <c r="B137"/>
  <c r="I136"/>
  <c r="H136"/>
  <c r="G136"/>
  <c r="F136"/>
  <c r="E136"/>
  <c r="D136"/>
  <c r="C136"/>
  <c r="B136"/>
  <c r="I135"/>
  <c r="H135"/>
  <c r="G135"/>
  <c r="F135"/>
  <c r="E135"/>
  <c r="D135"/>
  <c r="C135"/>
  <c r="B135"/>
  <c r="I134"/>
  <c r="H134"/>
  <c r="G134"/>
  <c r="F134"/>
  <c r="E134"/>
  <c r="D134"/>
  <c r="C134"/>
  <c r="B134"/>
  <c r="I133"/>
  <c r="H133"/>
  <c r="G133"/>
  <c r="F133"/>
  <c r="E133"/>
  <c r="D133"/>
  <c r="C133"/>
  <c r="B133"/>
  <c r="I132"/>
  <c r="H132"/>
  <c r="G132"/>
  <c r="F132"/>
  <c r="E132"/>
  <c r="D132"/>
  <c r="C132"/>
  <c r="B132"/>
  <c r="I131"/>
  <c r="H131"/>
  <c r="G131"/>
  <c r="F131"/>
  <c r="E131"/>
  <c r="D131"/>
  <c r="C131"/>
  <c r="B131"/>
  <c r="I130"/>
  <c r="H130"/>
  <c r="G130"/>
  <c r="F130"/>
  <c r="E130"/>
  <c r="D130"/>
  <c r="C130"/>
  <c r="B130"/>
  <c r="I129"/>
  <c r="H129"/>
  <c r="G129"/>
  <c r="F129"/>
  <c r="E129"/>
  <c r="D129"/>
  <c r="C129"/>
  <c r="B129"/>
  <c r="I128"/>
  <c r="H128"/>
  <c r="G128"/>
  <c r="F128"/>
  <c r="E128"/>
  <c r="D128"/>
  <c r="C128"/>
  <c r="B128"/>
  <c r="F124"/>
  <c r="F123"/>
  <c r="F122"/>
  <c r="F121"/>
  <c r="F120"/>
  <c r="F119"/>
  <c r="F118"/>
  <c r="F117"/>
  <c r="F116"/>
  <c r="F115"/>
  <c r="F114"/>
  <c r="F113"/>
  <c r="F112"/>
  <c r="F111"/>
  <c r="F110"/>
  <c r="G124"/>
  <c r="G123"/>
  <c r="G122"/>
  <c r="G121"/>
  <c r="G120"/>
  <c r="G119"/>
  <c r="G118"/>
  <c r="G117"/>
  <c r="G116"/>
  <c r="G115"/>
  <c r="G114"/>
  <c r="G113"/>
  <c r="G112"/>
  <c r="G111"/>
  <c r="G110"/>
  <c r="I106"/>
  <c r="H106"/>
  <c r="G106"/>
  <c r="F106"/>
  <c r="E106"/>
  <c r="D106"/>
  <c r="B106"/>
  <c r="I105"/>
  <c r="H105"/>
  <c r="G105"/>
  <c r="F105"/>
  <c r="E105"/>
  <c r="D105"/>
  <c r="B105"/>
  <c r="I104"/>
  <c r="H104"/>
  <c r="G104"/>
  <c r="F104"/>
  <c r="E104"/>
  <c r="D104"/>
  <c r="B104"/>
  <c r="I103"/>
  <c r="H103"/>
  <c r="G103"/>
  <c r="F103"/>
  <c r="E103"/>
  <c r="D103"/>
  <c r="B103"/>
  <c r="I102"/>
  <c r="H102"/>
  <c r="G102"/>
  <c r="F102"/>
  <c r="E102"/>
  <c r="D102"/>
  <c r="B102"/>
  <c r="I101"/>
  <c r="H101"/>
  <c r="G101"/>
  <c r="F101"/>
  <c r="E101"/>
  <c r="D101"/>
  <c r="B101"/>
  <c r="I100"/>
  <c r="H100"/>
  <c r="G100"/>
  <c r="F100"/>
  <c r="E100"/>
  <c r="D100"/>
  <c r="B100"/>
  <c r="I99"/>
  <c r="H99"/>
  <c r="G99"/>
  <c r="F99"/>
  <c r="E99"/>
  <c r="D99"/>
  <c r="B99"/>
  <c r="I98"/>
  <c r="H98"/>
  <c r="G98"/>
  <c r="F98"/>
  <c r="E98"/>
  <c r="D98"/>
  <c r="B98"/>
  <c r="I97"/>
  <c r="H97"/>
  <c r="G97"/>
  <c r="F97"/>
  <c r="E97"/>
  <c r="D97"/>
  <c r="B97"/>
  <c r="I96"/>
  <c r="H96"/>
  <c r="G96"/>
  <c r="F96"/>
  <c r="E96"/>
  <c r="D96"/>
  <c r="B96"/>
  <c r="I95"/>
  <c r="H95"/>
  <c r="G95"/>
  <c r="F95"/>
  <c r="E95"/>
  <c r="D95"/>
  <c r="B95"/>
  <c r="I94"/>
  <c r="H94"/>
  <c r="G94"/>
  <c r="F94"/>
  <c r="E94"/>
  <c r="D94"/>
  <c r="B94"/>
  <c r="I93"/>
  <c r="H93"/>
  <c r="G93"/>
  <c r="F93"/>
  <c r="E93"/>
  <c r="D93"/>
  <c r="B93"/>
  <c r="I92"/>
  <c r="H92"/>
  <c r="G92"/>
  <c r="F92"/>
  <c r="E92"/>
  <c r="D92"/>
  <c r="B92"/>
  <c r="F70"/>
  <c r="F69"/>
  <c r="F68"/>
  <c r="F67"/>
  <c r="F66"/>
  <c r="F65"/>
  <c r="F64"/>
  <c r="F63"/>
  <c r="F62"/>
  <c r="F61"/>
  <c r="F60"/>
  <c r="F59"/>
  <c r="F58"/>
  <c r="F57"/>
  <c r="F56"/>
  <c r="F52"/>
  <c r="F51"/>
  <c r="F50"/>
  <c r="F49"/>
  <c r="F48"/>
  <c r="F47"/>
  <c r="F46"/>
  <c r="F45"/>
  <c r="F44"/>
  <c r="F43"/>
  <c r="F42"/>
  <c r="F41"/>
  <c r="F40"/>
  <c r="F39"/>
  <c r="F38"/>
  <c r="F34"/>
  <c r="F33"/>
  <c r="F32"/>
  <c r="F31"/>
  <c r="F30"/>
  <c r="F29"/>
  <c r="F28"/>
  <c r="F27"/>
  <c r="F26"/>
  <c r="F25"/>
  <c r="F24"/>
  <c r="F23"/>
  <c r="F22"/>
  <c r="F21"/>
  <c r="F20"/>
  <c r="B127"/>
  <c r="F88"/>
  <c r="F87"/>
  <c r="F86"/>
  <c r="F85"/>
  <c r="F84"/>
  <c r="F83"/>
  <c r="F82"/>
  <c r="F81"/>
  <c r="F80"/>
  <c r="F79"/>
  <c r="F78"/>
  <c r="F77"/>
  <c r="F76"/>
  <c r="F75"/>
  <c r="F74"/>
  <c r="E88"/>
  <c r="E87"/>
  <c r="E86"/>
  <c r="E85"/>
  <c r="E84"/>
  <c r="E83"/>
  <c r="E82"/>
  <c r="E81"/>
  <c r="E80"/>
  <c r="E79"/>
  <c r="E78"/>
  <c r="E77"/>
  <c r="E76"/>
  <c r="E75"/>
  <c r="E74"/>
  <c r="D70"/>
  <c r="D69"/>
  <c r="D68"/>
  <c r="D67"/>
  <c r="D66"/>
  <c r="D65"/>
  <c r="D64"/>
  <c r="D63"/>
  <c r="D62"/>
  <c r="D61"/>
  <c r="D60"/>
  <c r="D59"/>
  <c r="D58"/>
  <c r="D57"/>
  <c r="D56"/>
  <c r="D52"/>
  <c r="D51"/>
  <c r="D50"/>
  <c r="D49"/>
  <c r="D48"/>
  <c r="D47"/>
  <c r="D46"/>
  <c r="D45"/>
  <c r="D44"/>
  <c r="D43"/>
  <c r="D42"/>
  <c r="D41"/>
  <c r="D40"/>
  <c r="D39"/>
  <c r="D38"/>
  <c r="D34"/>
  <c r="D33"/>
  <c r="D32"/>
  <c r="D31"/>
  <c r="D30"/>
  <c r="D29"/>
  <c r="D28"/>
  <c r="D27"/>
  <c r="D26"/>
  <c r="D25"/>
  <c r="D24"/>
  <c r="D23"/>
  <c r="D22"/>
  <c r="D21"/>
  <c r="D20"/>
  <c r="D16"/>
  <c r="D15"/>
  <c r="D14"/>
  <c r="D13"/>
  <c r="D12"/>
  <c r="D11"/>
  <c r="D10"/>
  <c r="D9"/>
  <c r="D8"/>
  <c r="D7"/>
  <c r="D6"/>
  <c r="D5"/>
  <c r="D4"/>
  <c r="D3"/>
  <c r="D2"/>
  <c r="I127"/>
  <c r="H127"/>
  <c r="G127"/>
  <c r="F127"/>
  <c r="E127"/>
  <c r="D127"/>
  <c r="C127"/>
  <c r="I109"/>
  <c r="H109"/>
  <c r="G109"/>
  <c r="F109"/>
  <c r="E109"/>
  <c r="D109"/>
  <c r="C109"/>
  <c r="B109"/>
  <c r="I91"/>
  <c r="H91"/>
  <c r="G91"/>
  <c r="F91"/>
  <c r="E91"/>
  <c r="D91"/>
  <c r="B91"/>
  <c r="H73"/>
  <c r="F73"/>
  <c r="E73"/>
  <c r="D73"/>
  <c r="C73"/>
  <c r="B73"/>
  <c r="G55"/>
  <c r="F55"/>
  <c r="E55"/>
  <c r="D55"/>
  <c r="C55"/>
  <c r="B55"/>
  <c r="G37"/>
  <c r="F37"/>
  <c r="E37"/>
  <c r="D37"/>
  <c r="C37"/>
  <c r="B37"/>
  <c r="G19"/>
  <c r="F19"/>
  <c r="E19"/>
  <c r="D19"/>
  <c r="C19"/>
  <c r="B19"/>
  <c r="G1"/>
  <c r="F1"/>
  <c r="D1"/>
  <c r="C1"/>
  <c r="B1"/>
  <c r="I124"/>
  <c r="H124"/>
  <c r="I123"/>
  <c r="H123"/>
  <c r="I122"/>
  <c r="H122"/>
  <c r="I121"/>
  <c r="H121"/>
  <c r="I120"/>
  <c r="H120"/>
  <c r="I119"/>
  <c r="H119"/>
  <c r="I118"/>
  <c r="H118"/>
  <c r="I117"/>
  <c r="H117"/>
  <c r="I116"/>
  <c r="H116"/>
  <c r="I115"/>
  <c r="H115"/>
  <c r="I114"/>
  <c r="H114"/>
  <c r="I113"/>
  <c r="H113"/>
  <c r="I112"/>
  <c r="H112"/>
  <c r="I111"/>
  <c r="H111"/>
  <c r="I110"/>
  <c r="H110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G70"/>
  <c r="G69"/>
  <c r="G68"/>
  <c r="G67"/>
  <c r="G66"/>
  <c r="G65"/>
  <c r="G64"/>
  <c r="G63"/>
  <c r="G62"/>
  <c r="G61"/>
  <c r="G60"/>
  <c r="G59"/>
  <c r="G58"/>
  <c r="G57"/>
  <c r="G56"/>
  <c r="G34"/>
  <c r="G33"/>
  <c r="G32"/>
  <c r="G31"/>
  <c r="G30"/>
  <c r="G29"/>
  <c r="G28"/>
  <c r="G27"/>
  <c r="G26"/>
  <c r="G25"/>
  <c r="G24"/>
  <c r="G23"/>
  <c r="G22"/>
  <c r="G21"/>
  <c r="G20"/>
  <c r="E124"/>
  <c r="D124"/>
  <c r="C124"/>
  <c r="B124"/>
  <c r="E123"/>
  <c r="D123"/>
  <c r="C123"/>
  <c r="B123"/>
  <c r="E122"/>
  <c r="D122"/>
  <c r="C122"/>
  <c r="B122"/>
  <c r="E121"/>
  <c r="D121"/>
  <c r="C121"/>
  <c r="B121"/>
  <c r="E120"/>
  <c r="D120"/>
  <c r="C120"/>
  <c r="B120"/>
  <c r="E119"/>
  <c r="D119"/>
  <c r="C119"/>
  <c r="B119"/>
  <c r="E118"/>
  <c r="D118"/>
  <c r="C118"/>
  <c r="B118"/>
  <c r="E117"/>
  <c r="D117"/>
  <c r="C117"/>
  <c r="B117"/>
  <c r="E116"/>
  <c r="D116"/>
  <c r="C116"/>
  <c r="B116"/>
  <c r="E115"/>
  <c r="D115"/>
  <c r="C115"/>
  <c r="B115"/>
  <c r="E114"/>
  <c r="D114"/>
  <c r="C114"/>
  <c r="B114"/>
  <c r="E113"/>
  <c r="D113"/>
  <c r="C113"/>
  <c r="B113"/>
  <c r="E112"/>
  <c r="D112"/>
  <c r="C112"/>
  <c r="B112"/>
  <c r="E111"/>
  <c r="D111"/>
  <c r="C111"/>
  <c r="B111"/>
  <c r="E110"/>
  <c r="D110"/>
  <c r="C110"/>
  <c r="B110"/>
  <c r="D88"/>
  <c r="C88"/>
  <c r="B88"/>
  <c r="D87"/>
  <c r="C87"/>
  <c r="B87"/>
  <c r="D86"/>
  <c r="C86"/>
  <c r="B86"/>
  <c r="D85"/>
  <c r="C85"/>
  <c r="B85"/>
  <c r="D84"/>
  <c r="C84"/>
  <c r="B84"/>
  <c r="D83"/>
  <c r="C83"/>
  <c r="B83"/>
  <c r="D82"/>
  <c r="C82"/>
  <c r="B82"/>
  <c r="D81"/>
  <c r="C81"/>
  <c r="B81"/>
  <c r="D80"/>
  <c r="C80"/>
  <c r="B80"/>
  <c r="D79"/>
  <c r="C79"/>
  <c r="B79"/>
  <c r="D78"/>
  <c r="C78"/>
  <c r="B78"/>
  <c r="D77"/>
  <c r="C77"/>
  <c r="B77"/>
  <c r="D76"/>
  <c r="C76"/>
  <c r="B76"/>
  <c r="D75"/>
  <c r="C75"/>
  <c r="B75"/>
  <c r="D74"/>
  <c r="C74"/>
  <c r="B74"/>
  <c r="C70"/>
  <c r="B70"/>
  <c r="C69"/>
  <c r="B69"/>
  <c r="C68"/>
  <c r="B68"/>
  <c r="C67"/>
  <c r="B67"/>
  <c r="C66"/>
  <c r="B66"/>
  <c r="C65"/>
  <c r="B65"/>
  <c r="C64"/>
  <c r="B64"/>
  <c r="C63"/>
  <c r="B63"/>
  <c r="C62"/>
  <c r="B62"/>
  <c r="C61"/>
  <c r="B61"/>
  <c r="C60"/>
  <c r="B60"/>
  <c r="C59"/>
  <c r="B59"/>
  <c r="C58"/>
  <c r="B58"/>
  <c r="C57"/>
  <c r="B57"/>
  <c r="C56"/>
  <c r="B56"/>
  <c r="C52"/>
  <c r="B52"/>
  <c r="C51"/>
  <c r="B51"/>
  <c r="C50"/>
  <c r="B50"/>
  <c r="C49"/>
  <c r="B49"/>
  <c r="C48"/>
  <c r="B48"/>
  <c r="C47"/>
  <c r="B47"/>
  <c r="C46"/>
  <c r="B46"/>
  <c r="C45"/>
  <c r="B45"/>
  <c r="C44"/>
  <c r="B44"/>
  <c r="C43"/>
  <c r="B43"/>
  <c r="C42"/>
  <c r="B42"/>
  <c r="C41"/>
  <c r="B41"/>
  <c r="C40"/>
  <c r="B40"/>
  <c r="C39"/>
  <c r="B39"/>
  <c r="C38"/>
  <c r="B38"/>
  <c r="C34"/>
  <c r="B34"/>
  <c r="C33"/>
  <c r="B33"/>
  <c r="C32"/>
  <c r="B32"/>
  <c r="C31"/>
  <c r="B31"/>
  <c r="C30"/>
  <c r="B30"/>
  <c r="C29"/>
  <c r="B29"/>
  <c r="C28"/>
  <c r="B28"/>
  <c r="C27"/>
  <c r="B27"/>
  <c r="C26"/>
  <c r="B26"/>
  <c r="C25"/>
  <c r="B25"/>
  <c r="C24"/>
  <c r="B24"/>
  <c r="C23"/>
  <c r="B23"/>
  <c r="C22"/>
  <c r="B22"/>
  <c r="C21"/>
  <c r="B21"/>
  <c r="C20"/>
  <c r="B20"/>
  <c r="C16"/>
  <c r="B16"/>
  <c r="C15"/>
  <c r="B15"/>
  <c r="C14"/>
  <c r="B14"/>
  <c r="C13"/>
  <c r="B13"/>
  <c r="C12"/>
  <c r="B12"/>
  <c r="C11"/>
  <c r="B11"/>
  <c r="C10"/>
  <c r="B10"/>
  <c r="C9"/>
  <c r="B9"/>
  <c r="C8"/>
  <c r="B8"/>
  <c r="C7"/>
  <c r="B7"/>
  <c r="C6"/>
  <c r="B6"/>
  <c r="C5"/>
  <c r="B5"/>
  <c r="C4"/>
  <c r="B4"/>
  <c r="C3"/>
  <c r="B3"/>
  <c r="C2"/>
  <c r="B2"/>
</calcChain>
</file>

<file path=xl/sharedStrings.xml><?xml version="1.0" encoding="utf-8"?>
<sst xmlns="http://schemas.openxmlformats.org/spreadsheetml/2006/main" count="470" uniqueCount="48">
  <si>
    <t>Weit</t>
  </si>
  <si>
    <t>800 m</t>
  </si>
  <si>
    <t>2000 m</t>
  </si>
  <si>
    <t>Hoch</t>
  </si>
  <si>
    <t>1+</t>
  </si>
  <si>
    <t>1-</t>
  </si>
  <si>
    <t>2+</t>
  </si>
  <si>
    <t>2-</t>
  </si>
  <si>
    <t>3+</t>
  </si>
  <si>
    <t>3-</t>
  </si>
  <si>
    <t>4+</t>
  </si>
  <si>
    <t>4-</t>
  </si>
  <si>
    <t>5+</t>
  </si>
  <si>
    <t>5-</t>
  </si>
  <si>
    <t>Wurf 80g</t>
  </si>
  <si>
    <t>Stoß 3kg</t>
  </si>
  <si>
    <t>Wurf 200g</t>
  </si>
  <si>
    <t>Stoß 4kg</t>
  </si>
  <si>
    <t>50 m</t>
  </si>
  <si>
    <t>75 m</t>
  </si>
  <si>
    <t>100 m</t>
  </si>
  <si>
    <t>Mädchen 3. Klasse</t>
  </si>
  <si>
    <t>Mädchen 4. Klasse</t>
  </si>
  <si>
    <t>Mädchen 5. Klasse</t>
  </si>
  <si>
    <t>Mädchen 6. Klasse</t>
  </si>
  <si>
    <t>Mädchen 7. Klasse</t>
  </si>
  <si>
    <t>Mädchen 8. Klasse</t>
  </si>
  <si>
    <t>Mädchen 9. Klasse</t>
  </si>
  <si>
    <t>Mädchen 10. Klasse</t>
  </si>
  <si>
    <t>Jungen 3. Klasse</t>
  </si>
  <si>
    <t>Jungen 4. Klasse</t>
  </si>
  <si>
    <t>Jungen 5. Klasse</t>
  </si>
  <si>
    <t>Jungen 6. Klasse</t>
  </si>
  <si>
    <t>Jungen 7. Klasse</t>
  </si>
  <si>
    <t>Jungen 8. Klasse</t>
  </si>
  <si>
    <t>Jungen 9. Klasse</t>
  </si>
  <si>
    <t>Jungen 10. Klasse</t>
  </si>
  <si>
    <r>
      <t>Wurf</t>
    </r>
    <r>
      <rPr>
        <b/>
        <sz val="11"/>
        <color indexed="55"/>
        <rFont val="Calibri"/>
      </rPr>
      <t xml:space="preserve"> 200g</t>
    </r>
  </si>
  <si>
    <r>
      <t>Wurf</t>
    </r>
    <r>
      <rPr>
        <b/>
        <sz val="11"/>
        <color indexed="55"/>
        <rFont val="Calibri"/>
      </rPr>
      <t xml:space="preserve"> </t>
    </r>
    <r>
      <rPr>
        <b/>
        <sz val="11"/>
        <color indexed="55"/>
        <rFont val="Calibri"/>
      </rPr>
      <t>80g</t>
    </r>
  </si>
  <si>
    <t>Minutenlauf</t>
  </si>
  <si>
    <t>Stoß 4 kg</t>
  </si>
  <si>
    <t>Stoß 5 kg</t>
  </si>
  <si>
    <t>Faktor zur Berechnung der 'erhöhten Anforderungen':</t>
  </si>
  <si>
    <t>Anmerkungen</t>
  </si>
  <si>
    <t>1. Bei negativem Faktor verringern sich die Anforderungen im Vergleich zu den Basisanforderungen.</t>
  </si>
  <si>
    <t>Ergänzung zum Fachbrief Nr. 8 Sport - Anforderungstabellen Leichtathletik</t>
  </si>
  <si>
    <t>Durch die Eingabe eines Faktors werden aus den Basisanforderungen Bewertungstabellen mit 'erhöhten Anforderungen' erstellt.</t>
  </si>
  <si>
    <t>2. Minutenlauf: Bei den 'erhöhten Anforderungen' ist eigenständig auf ganze Minuten auf- oder abzurunden (Excel würde bei diesen Zeitangaben stets aufrunden).</t>
  </si>
</sst>
</file>

<file path=xl/styles.xml><?xml version="1.0" encoding="utf-8"?>
<styleSheet xmlns="http://schemas.openxmlformats.org/spreadsheetml/2006/main">
  <numFmts count="3">
    <numFmt numFmtId="164" formatCode="ss.0"/>
    <numFmt numFmtId="165" formatCode="0.0"/>
    <numFmt numFmtId="166" formatCode="00.0"/>
  </numFmts>
  <fonts count="9">
    <font>
      <sz val="11"/>
      <color rgb="FF000000"/>
      <name val="Calibri"/>
      <family val="2"/>
      <charset val="1"/>
    </font>
    <font>
      <b/>
      <sz val="11"/>
      <color indexed="55"/>
      <name val="Calibri"/>
    </font>
    <font>
      <sz val="11"/>
      <color rgb="FF000000"/>
      <name val="Calibri"/>
      <family val="2"/>
      <charset val="1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  <charset val="1"/>
    </font>
    <font>
      <b/>
      <u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45" fontId="0" fillId="0" borderId="3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165" fontId="0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45" fontId="0" fillId="0" borderId="4" xfId="0" applyNumberFormat="1" applyFont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/>
    </xf>
    <xf numFmtId="165" fontId="0" fillId="0" borderId="4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45" fontId="0" fillId="0" borderId="2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9" fontId="8" fillId="0" borderId="7" xfId="1" applyFont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2"/>
  <sheetViews>
    <sheetView tabSelected="1" workbookViewId="0">
      <selection activeCell="N9" sqref="N9"/>
    </sheetView>
  </sheetViews>
  <sheetFormatPr baseColWidth="10" defaultRowHeight="15"/>
  <cols>
    <col min="1" max="1" width="64.42578125" customWidth="1"/>
    <col min="2" max="2" width="7.85546875" customWidth="1"/>
  </cols>
  <sheetData>
    <row r="1" spans="1:2" s="32" customFormat="1" ht="18.75">
      <c r="A1" s="31" t="s">
        <v>45</v>
      </c>
    </row>
    <row r="2" spans="1:2" s="32" customFormat="1" ht="18.75"/>
    <row r="3" spans="1:2" s="32" customFormat="1" ht="18.75">
      <c r="A3" s="32" t="s">
        <v>46</v>
      </c>
    </row>
    <row r="4" spans="1:2" s="32" customFormat="1" ht="19.5" thickBot="1"/>
    <row r="5" spans="1:2" s="32" customFormat="1" ht="19.5" thickBot="1">
      <c r="A5" s="33" t="s">
        <v>42</v>
      </c>
      <c r="B5" s="34">
        <v>0.03</v>
      </c>
    </row>
    <row r="6" spans="1:2" s="32" customFormat="1" ht="18.75"/>
    <row r="7" spans="1:2" s="32" customFormat="1" ht="18.75"/>
    <row r="8" spans="1:2" s="32" customFormat="1" ht="18.75">
      <c r="A8" s="31" t="s">
        <v>43</v>
      </c>
    </row>
    <row r="9" spans="1:2" s="32" customFormat="1" ht="18.75">
      <c r="A9" s="32" t="s">
        <v>44</v>
      </c>
    </row>
    <row r="10" spans="1:2" s="32" customFormat="1" ht="18.75">
      <c r="A10" s="32" t="s">
        <v>47</v>
      </c>
    </row>
    <row r="11" spans="1:2" s="32" customFormat="1" ht="18.75"/>
    <row r="12" spans="1:2" s="30" customFormat="1" ht="18.75"/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7"/>
  <sheetViews>
    <sheetView topLeftCell="A55" workbookViewId="0">
      <selection activeCell="I87" sqref="I87"/>
    </sheetView>
  </sheetViews>
  <sheetFormatPr baseColWidth="10" defaultColWidth="8.85546875" defaultRowHeight="15"/>
  <cols>
    <col min="1" max="1" width="17.42578125" style="2" bestFit="1" customWidth="1"/>
    <col min="2" max="2" width="10.85546875" style="22" customWidth="1"/>
    <col min="3" max="8" width="10.85546875" style="1" customWidth="1"/>
    <col min="9" max="9" width="12.7109375" style="1" customWidth="1"/>
    <col min="10" max="10" width="11.85546875" style="1" customWidth="1"/>
    <col min="11" max="16384" width="8.85546875" style="1"/>
  </cols>
  <sheetData>
    <row r="1" spans="1:7" ht="15.75" thickBot="1">
      <c r="A1" s="3" t="s">
        <v>21</v>
      </c>
      <c r="B1" s="4" t="s">
        <v>18</v>
      </c>
      <c r="C1" s="5" t="s">
        <v>1</v>
      </c>
      <c r="D1" s="3" t="s">
        <v>39</v>
      </c>
      <c r="E1" s="5" t="s">
        <v>0</v>
      </c>
      <c r="F1" s="4" t="s">
        <v>3</v>
      </c>
      <c r="G1" s="5" t="s">
        <v>14</v>
      </c>
    </row>
    <row r="2" spans="1:7">
      <c r="A2" s="7" t="s">
        <v>4</v>
      </c>
      <c r="B2" s="8">
        <v>1.0300925925925927E-4</v>
      </c>
      <c r="C2" s="9">
        <v>2.7430555555555559E-3</v>
      </c>
      <c r="D2" s="9"/>
      <c r="E2" s="15">
        <v>2.76</v>
      </c>
      <c r="F2" s="17">
        <v>0.85</v>
      </c>
      <c r="G2" s="16">
        <v>18</v>
      </c>
    </row>
    <row r="3" spans="1:7">
      <c r="A3" s="12">
        <v>1</v>
      </c>
      <c r="B3" s="13">
        <v>1.0648148148148147E-4</v>
      </c>
      <c r="C3" s="14">
        <v>2.8356481481481479E-3</v>
      </c>
      <c r="D3" s="14">
        <v>9.0277777777777787E-3</v>
      </c>
      <c r="E3" s="15">
        <v>2.7</v>
      </c>
      <c r="F3" s="17">
        <v>0.83</v>
      </c>
      <c r="G3" s="16">
        <v>17</v>
      </c>
    </row>
    <row r="4" spans="1:7">
      <c r="A4" s="12" t="s">
        <v>5</v>
      </c>
      <c r="B4" s="13">
        <v>1.087962962962963E-4</v>
      </c>
      <c r="C4" s="14">
        <v>2.9282407407407412E-3</v>
      </c>
      <c r="D4" s="14"/>
      <c r="E4" s="15">
        <v>2.64</v>
      </c>
      <c r="F4" s="17">
        <v>0.81</v>
      </c>
      <c r="G4" s="16">
        <v>16</v>
      </c>
    </row>
    <row r="5" spans="1:7">
      <c r="A5" s="12" t="s">
        <v>6</v>
      </c>
      <c r="B5" s="13">
        <v>1.111111111111111E-4</v>
      </c>
      <c r="C5" s="14">
        <v>3.0208333333333333E-3</v>
      </c>
      <c r="D5" s="14"/>
      <c r="E5" s="15">
        <v>2.58</v>
      </c>
      <c r="F5" s="17">
        <v>0.79</v>
      </c>
      <c r="G5" s="16">
        <v>15</v>
      </c>
    </row>
    <row r="6" spans="1:7">
      <c r="A6" s="12">
        <v>2</v>
      </c>
      <c r="B6" s="13">
        <v>1.1342592592592594E-4</v>
      </c>
      <c r="C6" s="14">
        <v>3.1134259259259257E-3</v>
      </c>
      <c r="D6" s="14">
        <v>7.6388888888888886E-3</v>
      </c>
      <c r="E6" s="15">
        <v>2.5</v>
      </c>
      <c r="F6" s="17">
        <v>0.77</v>
      </c>
      <c r="G6" s="16">
        <v>14</v>
      </c>
    </row>
    <row r="7" spans="1:7">
      <c r="A7" s="12" t="s">
        <v>7</v>
      </c>
      <c r="B7" s="13">
        <v>1.1574074074074073E-4</v>
      </c>
      <c r="C7" s="14">
        <v>3.2060185185185191E-3</v>
      </c>
      <c r="D7" s="14"/>
      <c r="E7" s="15">
        <v>2.42</v>
      </c>
      <c r="F7" s="17">
        <v>0.75</v>
      </c>
      <c r="G7" s="16">
        <v>13</v>
      </c>
    </row>
    <row r="8" spans="1:7">
      <c r="A8" s="12" t="s">
        <v>8</v>
      </c>
      <c r="B8" s="13">
        <v>1.1921296296296299E-4</v>
      </c>
      <c r="C8" s="14">
        <v>3.2986111111111111E-3</v>
      </c>
      <c r="D8" s="14"/>
      <c r="E8" s="15">
        <v>2.33</v>
      </c>
      <c r="F8" s="17">
        <v>0.72</v>
      </c>
      <c r="G8" s="16">
        <v>12</v>
      </c>
    </row>
    <row r="9" spans="1:7">
      <c r="A9" s="12">
        <v>3</v>
      </c>
      <c r="B9" s="13">
        <v>1.2268518518518517E-4</v>
      </c>
      <c r="C9" s="14">
        <v>3.3912037037037036E-3</v>
      </c>
      <c r="D9" s="14">
        <v>6.2499999999999995E-3</v>
      </c>
      <c r="E9" s="15">
        <v>2.2400000000000002</v>
      </c>
      <c r="F9" s="17">
        <v>0.69</v>
      </c>
      <c r="G9" s="16">
        <v>11</v>
      </c>
    </row>
    <row r="10" spans="1:7">
      <c r="A10" s="12" t="s">
        <v>9</v>
      </c>
      <c r="B10" s="13">
        <v>1.261574074074074E-4</v>
      </c>
      <c r="C10" s="14">
        <v>3.4953703703703705E-3</v>
      </c>
      <c r="D10" s="14"/>
      <c r="E10" s="15">
        <v>2.15</v>
      </c>
      <c r="F10" s="17">
        <v>0.66</v>
      </c>
      <c r="G10" s="16">
        <v>10</v>
      </c>
    </row>
    <row r="11" spans="1:7">
      <c r="A11" s="12" t="s">
        <v>10</v>
      </c>
      <c r="B11" s="13">
        <v>1.2962962962962963E-4</v>
      </c>
      <c r="C11" s="14">
        <v>3.5995370370370369E-3</v>
      </c>
      <c r="D11" s="14"/>
      <c r="E11" s="15">
        <v>2.06</v>
      </c>
      <c r="F11" s="17">
        <v>0.63</v>
      </c>
      <c r="G11" s="16">
        <v>9</v>
      </c>
    </row>
    <row r="12" spans="1:7">
      <c r="A12" s="12">
        <v>4</v>
      </c>
      <c r="B12" s="13">
        <v>1.3310185185185186E-4</v>
      </c>
      <c r="C12" s="14">
        <v>3.7037037037037034E-3</v>
      </c>
      <c r="D12" s="14">
        <v>4.8611111111111112E-3</v>
      </c>
      <c r="E12" s="15">
        <v>1.97</v>
      </c>
      <c r="F12" s="17">
        <v>0.6</v>
      </c>
      <c r="G12" s="16">
        <v>8</v>
      </c>
    </row>
    <row r="13" spans="1:7">
      <c r="A13" s="12" t="s">
        <v>11</v>
      </c>
      <c r="B13" s="13">
        <v>1.3657407407407409E-4</v>
      </c>
      <c r="C13" s="14">
        <v>3.8078703703703707E-3</v>
      </c>
      <c r="D13" s="14"/>
      <c r="E13" s="15">
        <v>1.88</v>
      </c>
      <c r="F13" s="17">
        <v>0.56999999999999995</v>
      </c>
      <c r="G13" s="16">
        <v>7</v>
      </c>
    </row>
    <row r="14" spans="1:7">
      <c r="A14" s="12" t="s">
        <v>12</v>
      </c>
      <c r="B14" s="13">
        <v>1.4120370370370369E-4</v>
      </c>
      <c r="C14" s="14">
        <v>3.9236111111111112E-3</v>
      </c>
      <c r="D14" s="14"/>
      <c r="E14" s="15">
        <v>1.78</v>
      </c>
      <c r="F14" s="17">
        <v>0.53</v>
      </c>
      <c r="G14" s="16">
        <v>6</v>
      </c>
    </row>
    <row r="15" spans="1:7">
      <c r="A15" s="12">
        <v>5</v>
      </c>
      <c r="B15" s="13">
        <v>1.4583333333333335E-4</v>
      </c>
      <c r="C15" s="14">
        <v>4.0393518518518521E-3</v>
      </c>
      <c r="D15" s="14">
        <v>3.472222222222222E-3</v>
      </c>
      <c r="E15" s="15">
        <v>1.68</v>
      </c>
      <c r="F15" s="17">
        <v>0.49</v>
      </c>
      <c r="G15" s="16">
        <v>5</v>
      </c>
    </row>
    <row r="16" spans="1:7">
      <c r="A16" s="12" t="s">
        <v>13</v>
      </c>
      <c r="B16" s="13">
        <v>1.5046296296296297E-4</v>
      </c>
      <c r="C16" s="14">
        <v>4.155092592592593E-3</v>
      </c>
      <c r="D16" s="14"/>
      <c r="E16" s="15">
        <v>1.58</v>
      </c>
      <c r="F16" s="17">
        <v>0.45</v>
      </c>
      <c r="G16" s="16">
        <v>4</v>
      </c>
    </row>
    <row r="17" spans="1:10" ht="3.75" customHeight="1">
      <c r="H17" s="22"/>
    </row>
    <row r="18" spans="1:10" ht="6.75" customHeight="1">
      <c r="H18" s="22"/>
    </row>
    <row r="19" spans="1:10" ht="15.75" thickBot="1">
      <c r="A19" s="3" t="s">
        <v>22</v>
      </c>
      <c r="B19" s="4" t="s">
        <v>18</v>
      </c>
      <c r="C19" s="5" t="s">
        <v>1</v>
      </c>
      <c r="D19" s="3" t="s">
        <v>39</v>
      </c>
      <c r="E19" s="5" t="s">
        <v>0</v>
      </c>
      <c r="F19" s="4" t="s">
        <v>3</v>
      </c>
      <c r="G19" s="5" t="s">
        <v>14</v>
      </c>
    </row>
    <row r="20" spans="1:10">
      <c r="A20" s="7" t="s">
        <v>4</v>
      </c>
      <c r="B20" s="8">
        <v>1.0069444444444443E-4</v>
      </c>
      <c r="C20" s="9">
        <v>2.627314814814815E-3</v>
      </c>
      <c r="D20" s="9"/>
      <c r="E20" s="10">
        <v>3.04</v>
      </c>
      <c r="F20" s="10">
        <v>0.93</v>
      </c>
      <c r="G20" s="11">
        <v>21</v>
      </c>
    </row>
    <row r="21" spans="1:10">
      <c r="A21" s="12">
        <v>1</v>
      </c>
      <c r="B21" s="13">
        <v>1.0300925925925927E-4</v>
      </c>
      <c r="C21" s="14">
        <v>2.7199074074074074E-3</v>
      </c>
      <c r="D21" s="14">
        <v>1.1111111111111112E-2</v>
      </c>
      <c r="E21" s="15">
        <v>2.96</v>
      </c>
      <c r="F21" s="17">
        <v>0.91</v>
      </c>
      <c r="G21" s="16">
        <v>20</v>
      </c>
    </row>
    <row r="22" spans="1:10">
      <c r="A22" s="12" t="s">
        <v>5</v>
      </c>
      <c r="B22" s="13">
        <v>1.0532407407407407E-4</v>
      </c>
      <c r="C22" s="14">
        <v>2.8124999999999995E-3</v>
      </c>
      <c r="D22" s="14"/>
      <c r="E22" s="15">
        <v>2.78</v>
      </c>
      <c r="F22" s="17">
        <v>0.89</v>
      </c>
      <c r="G22" s="16">
        <v>19</v>
      </c>
    </row>
    <row r="23" spans="1:10">
      <c r="A23" s="12" t="s">
        <v>6</v>
      </c>
      <c r="B23" s="13">
        <v>1.0763888888888889E-4</v>
      </c>
      <c r="C23" s="14">
        <v>2.9050925925925902E-3</v>
      </c>
      <c r="D23" s="14"/>
      <c r="E23" s="15">
        <v>2.71</v>
      </c>
      <c r="F23" s="17">
        <v>0.87</v>
      </c>
      <c r="G23" s="16">
        <v>18</v>
      </c>
    </row>
    <row r="24" spans="1:10">
      <c r="A24" s="12">
        <v>2</v>
      </c>
      <c r="B24" s="13">
        <v>1.099537037037037E-4</v>
      </c>
      <c r="C24" s="14">
        <v>2.9976851851851801E-3</v>
      </c>
      <c r="D24" s="14">
        <v>9.0277777777777787E-3</v>
      </c>
      <c r="E24" s="15">
        <v>2.63</v>
      </c>
      <c r="F24" s="17">
        <v>0.85</v>
      </c>
      <c r="G24" s="16">
        <v>17</v>
      </c>
    </row>
    <row r="25" spans="1:10">
      <c r="A25" s="12" t="s">
        <v>7</v>
      </c>
      <c r="B25" s="13">
        <v>1.122685185185185E-4</v>
      </c>
      <c r="C25" s="14">
        <v>3.0902777777777799E-3</v>
      </c>
      <c r="D25" s="14"/>
      <c r="E25" s="15">
        <v>2.5499999999999998</v>
      </c>
      <c r="F25" s="17">
        <v>0.82</v>
      </c>
      <c r="G25" s="16">
        <v>16</v>
      </c>
    </row>
    <row r="26" spans="1:10">
      <c r="A26" s="12" t="s">
        <v>8</v>
      </c>
      <c r="B26" s="13">
        <v>1.1458333333333334E-4</v>
      </c>
      <c r="C26" s="14">
        <v>3.1828703703703702E-3</v>
      </c>
      <c r="D26" s="14"/>
      <c r="E26" s="15">
        <v>2.4700000000000002</v>
      </c>
      <c r="F26" s="17">
        <v>0.79</v>
      </c>
      <c r="G26" s="16">
        <v>14</v>
      </c>
    </row>
    <row r="27" spans="1:10">
      <c r="A27" s="12">
        <v>3</v>
      </c>
      <c r="B27" s="13">
        <v>1.1805555555555555E-4</v>
      </c>
      <c r="C27" s="14">
        <v>3.2754629629629631E-3</v>
      </c>
      <c r="D27" s="14">
        <v>7.6388888888888886E-3</v>
      </c>
      <c r="E27" s="15">
        <v>2.39</v>
      </c>
      <c r="F27" s="17">
        <v>0.76</v>
      </c>
      <c r="G27" s="16">
        <v>13</v>
      </c>
    </row>
    <row r="28" spans="1:10">
      <c r="A28" s="12" t="s">
        <v>9</v>
      </c>
      <c r="B28" s="13">
        <v>1.2152777777777776E-4</v>
      </c>
      <c r="C28" s="14">
        <v>3.37962962962963E-3</v>
      </c>
      <c r="D28" s="14"/>
      <c r="E28" s="15">
        <v>2.31</v>
      </c>
      <c r="F28" s="17">
        <v>0.73</v>
      </c>
      <c r="G28" s="16">
        <v>12</v>
      </c>
      <c r="J28" s="29"/>
    </row>
    <row r="29" spans="1:10">
      <c r="A29" s="12" t="s">
        <v>10</v>
      </c>
      <c r="B29" s="13">
        <v>1.2500000000000003E-4</v>
      </c>
      <c r="C29" s="14">
        <v>3.4837962962962999E-3</v>
      </c>
      <c r="D29" s="14"/>
      <c r="E29" s="15">
        <v>2.2200000000000002</v>
      </c>
      <c r="F29" s="17">
        <v>0.7</v>
      </c>
      <c r="G29" s="16">
        <v>10</v>
      </c>
    </row>
    <row r="30" spans="1:10">
      <c r="A30" s="12">
        <v>4</v>
      </c>
      <c r="B30" s="13">
        <v>1.2847222222222223E-4</v>
      </c>
      <c r="C30" s="14">
        <v>3.5879629629629599E-3</v>
      </c>
      <c r="D30" s="14">
        <v>6.2499999999999995E-3</v>
      </c>
      <c r="E30" s="15">
        <v>2.13</v>
      </c>
      <c r="F30" s="17">
        <v>0.67</v>
      </c>
      <c r="G30" s="16">
        <v>9</v>
      </c>
    </row>
    <row r="31" spans="1:10">
      <c r="A31" s="12" t="s">
        <v>11</v>
      </c>
      <c r="B31" s="13">
        <v>1.3194444444444443E-4</v>
      </c>
      <c r="C31" s="14">
        <v>3.6921296296296298E-3</v>
      </c>
      <c r="D31" s="14"/>
      <c r="E31" s="15">
        <v>2.04</v>
      </c>
      <c r="F31" s="17">
        <v>0.64</v>
      </c>
      <c r="G31" s="16">
        <v>7</v>
      </c>
    </row>
    <row r="32" spans="1:10">
      <c r="A32" s="12" t="s">
        <v>12</v>
      </c>
      <c r="B32" s="13">
        <v>1.3657407407407409E-4</v>
      </c>
      <c r="C32" s="14">
        <v>3.8078703703703707E-3</v>
      </c>
      <c r="D32" s="14"/>
      <c r="E32" s="15">
        <v>1.94</v>
      </c>
      <c r="F32" s="17">
        <v>0.6</v>
      </c>
      <c r="G32" s="16">
        <v>6</v>
      </c>
    </row>
    <row r="33" spans="1:7">
      <c r="A33" s="12">
        <v>5</v>
      </c>
      <c r="B33" s="13">
        <v>1.4120370370370369E-4</v>
      </c>
      <c r="C33" s="14">
        <v>3.9236111111111112E-3</v>
      </c>
      <c r="D33" s="14">
        <v>4.1666666666666666E-3</v>
      </c>
      <c r="E33" s="15">
        <v>1.84</v>
      </c>
      <c r="F33" s="17">
        <v>0.56000000000000005</v>
      </c>
      <c r="G33" s="16">
        <v>5</v>
      </c>
    </row>
    <row r="34" spans="1:7">
      <c r="A34" s="12" t="s">
        <v>13</v>
      </c>
      <c r="B34" s="13">
        <v>1.4583333333333335E-4</v>
      </c>
      <c r="C34" s="14">
        <v>4.0046296296296297E-3</v>
      </c>
      <c r="D34" s="14"/>
      <c r="E34" s="15">
        <v>1.74</v>
      </c>
      <c r="F34" s="17">
        <v>0.52</v>
      </c>
      <c r="G34" s="16">
        <v>4</v>
      </c>
    </row>
    <row r="35" spans="1:7" ht="3.75" customHeight="1"/>
    <row r="36" spans="1:7" ht="6" customHeight="1"/>
    <row r="37" spans="1:7" ht="15.75" thickBot="1">
      <c r="A37" s="3" t="s">
        <v>23</v>
      </c>
      <c r="B37" s="4" t="s">
        <v>18</v>
      </c>
      <c r="C37" s="5" t="s">
        <v>1</v>
      </c>
      <c r="D37" s="5" t="s">
        <v>39</v>
      </c>
      <c r="E37" s="27" t="s">
        <v>0</v>
      </c>
      <c r="F37" s="28" t="s">
        <v>3</v>
      </c>
      <c r="G37" s="5" t="s">
        <v>14</v>
      </c>
    </row>
    <row r="38" spans="1:7">
      <c r="A38" s="7" t="s">
        <v>4</v>
      </c>
      <c r="B38" s="8">
        <v>9.722222222222223E-5</v>
      </c>
      <c r="C38" s="9">
        <v>2.5115740740740741E-3</v>
      </c>
      <c r="D38" s="9"/>
      <c r="E38" s="25">
        <v>3.27</v>
      </c>
      <c r="F38" s="25">
        <v>1.01</v>
      </c>
      <c r="G38" s="16">
        <v>24</v>
      </c>
    </row>
    <row r="39" spans="1:7">
      <c r="A39" s="12">
        <v>1</v>
      </c>
      <c r="B39" s="13">
        <v>9.9537037037037045E-5</v>
      </c>
      <c r="C39" s="14">
        <v>2.6041666666666665E-3</v>
      </c>
      <c r="D39" s="14">
        <v>1.3194444444444444E-2</v>
      </c>
      <c r="E39" s="25">
        <v>3.18</v>
      </c>
      <c r="F39" s="25">
        <v>0.99</v>
      </c>
      <c r="G39" s="16">
        <v>23</v>
      </c>
    </row>
    <row r="40" spans="1:7">
      <c r="A40" s="12" t="s">
        <v>5</v>
      </c>
      <c r="B40" s="13">
        <v>1.0185185185185185E-4</v>
      </c>
      <c r="C40" s="14">
        <v>2.6967592592592594E-3</v>
      </c>
      <c r="D40" s="14"/>
      <c r="E40" s="25">
        <v>3.09</v>
      </c>
      <c r="F40" s="25">
        <v>0.97</v>
      </c>
      <c r="G40" s="16">
        <v>22</v>
      </c>
    </row>
    <row r="41" spans="1:7">
      <c r="A41" s="12" t="s">
        <v>6</v>
      </c>
      <c r="B41" s="13">
        <v>1.0416666666666667E-4</v>
      </c>
      <c r="C41" s="14">
        <v>2.7893518518518519E-3</v>
      </c>
      <c r="D41" s="14"/>
      <c r="E41" s="25">
        <v>2.99</v>
      </c>
      <c r="F41" s="25">
        <v>0.95</v>
      </c>
      <c r="G41" s="16">
        <v>21</v>
      </c>
    </row>
    <row r="42" spans="1:7">
      <c r="A42" s="12">
        <v>2</v>
      </c>
      <c r="B42" s="13">
        <v>1.0648148148148147E-4</v>
      </c>
      <c r="C42" s="14">
        <v>2.8819444444444444E-3</v>
      </c>
      <c r="D42" s="14">
        <v>1.1111111111111112E-2</v>
      </c>
      <c r="E42" s="25">
        <v>2.89</v>
      </c>
      <c r="F42" s="25">
        <v>0.92</v>
      </c>
      <c r="G42" s="16">
        <v>20</v>
      </c>
    </row>
    <row r="43" spans="1:7">
      <c r="A43" s="12" t="s">
        <v>7</v>
      </c>
      <c r="B43" s="13">
        <v>1.087962962962963E-4</v>
      </c>
      <c r="C43" s="14">
        <v>2.9745370370370373E-3</v>
      </c>
      <c r="D43" s="14"/>
      <c r="E43" s="25">
        <v>2.79</v>
      </c>
      <c r="F43" s="25">
        <v>0.89</v>
      </c>
      <c r="G43" s="16">
        <v>19</v>
      </c>
    </row>
    <row r="44" spans="1:7">
      <c r="A44" s="12" t="s">
        <v>8</v>
      </c>
      <c r="B44" s="13">
        <v>1.111111111111111E-4</v>
      </c>
      <c r="C44" s="14">
        <v>3.0671296296296297E-3</v>
      </c>
      <c r="D44" s="14"/>
      <c r="E44" s="25">
        <v>2.69</v>
      </c>
      <c r="F44" s="25">
        <v>0.86</v>
      </c>
      <c r="G44" s="16">
        <v>18</v>
      </c>
    </row>
    <row r="45" spans="1:7">
      <c r="A45" s="12">
        <v>3</v>
      </c>
      <c r="B45" s="13">
        <v>1.1342592592592594E-4</v>
      </c>
      <c r="C45" s="14">
        <v>3.1597222222222222E-3</v>
      </c>
      <c r="D45" s="14">
        <v>9.0277777777777787E-3</v>
      </c>
      <c r="E45" s="25">
        <v>2.59</v>
      </c>
      <c r="F45" s="25">
        <v>0.83</v>
      </c>
      <c r="G45" s="16">
        <v>16</v>
      </c>
    </row>
    <row r="46" spans="1:7">
      <c r="A46" s="12" t="s">
        <v>9</v>
      </c>
      <c r="B46" s="13">
        <v>1.1689814814814815E-4</v>
      </c>
      <c r="C46" s="14">
        <v>3.2638888888888891E-3</v>
      </c>
      <c r="D46" s="14"/>
      <c r="E46" s="25">
        <v>2.4900000000000002</v>
      </c>
      <c r="F46" s="17">
        <v>0.8</v>
      </c>
      <c r="G46" s="16">
        <v>14</v>
      </c>
    </row>
    <row r="47" spans="1:7">
      <c r="A47" s="12" t="s">
        <v>10</v>
      </c>
      <c r="B47" s="13">
        <v>1.2037037037037039E-4</v>
      </c>
      <c r="C47" s="14">
        <v>3.3680555555555551E-3</v>
      </c>
      <c r="D47" s="14"/>
      <c r="E47" s="25">
        <v>2.39</v>
      </c>
      <c r="F47" s="25">
        <v>0.77</v>
      </c>
      <c r="G47" s="16">
        <v>12</v>
      </c>
    </row>
    <row r="48" spans="1:7">
      <c r="A48" s="12">
        <v>4</v>
      </c>
      <c r="B48" s="13">
        <v>1.2384259259259258E-4</v>
      </c>
      <c r="C48" s="14">
        <v>3.472222222222222E-3</v>
      </c>
      <c r="D48" s="14">
        <v>6.9444444444444441E-3</v>
      </c>
      <c r="E48" s="25">
        <v>2.29</v>
      </c>
      <c r="F48" s="25">
        <v>0.74</v>
      </c>
      <c r="G48" s="16">
        <v>10</v>
      </c>
    </row>
    <row r="49" spans="1:7">
      <c r="A49" s="12" t="s">
        <v>11</v>
      </c>
      <c r="B49" s="13">
        <v>1.273148148148148E-4</v>
      </c>
      <c r="C49" s="14">
        <v>3.5763888888888894E-3</v>
      </c>
      <c r="D49" s="14"/>
      <c r="E49" s="25">
        <v>2.19</v>
      </c>
      <c r="F49" s="25">
        <v>0.71</v>
      </c>
      <c r="G49" s="16">
        <v>9</v>
      </c>
    </row>
    <row r="50" spans="1:7">
      <c r="A50" s="12" t="s">
        <v>12</v>
      </c>
      <c r="B50" s="13">
        <v>1.3194444444444443E-4</v>
      </c>
      <c r="C50" s="14">
        <v>3.6921296296296298E-3</v>
      </c>
      <c r="D50" s="14"/>
      <c r="E50" s="25">
        <v>2.08</v>
      </c>
      <c r="F50" s="25">
        <v>0.67</v>
      </c>
      <c r="G50" s="16">
        <v>7</v>
      </c>
    </row>
    <row r="51" spans="1:7">
      <c r="A51" s="12">
        <v>5</v>
      </c>
      <c r="B51" s="13">
        <v>1.3657407407407409E-4</v>
      </c>
      <c r="C51" s="14">
        <v>3.8078703703703707E-3</v>
      </c>
      <c r="D51" s="14">
        <v>4.8611111111111112E-3</v>
      </c>
      <c r="E51" s="25">
        <v>1.97</v>
      </c>
      <c r="F51" s="25">
        <v>0.63</v>
      </c>
      <c r="G51" s="16">
        <v>6</v>
      </c>
    </row>
    <row r="52" spans="1:7">
      <c r="A52" s="12" t="s">
        <v>13</v>
      </c>
      <c r="B52" s="13">
        <v>1.4120370370370369E-4</v>
      </c>
      <c r="C52" s="14">
        <v>3.9236111111111112E-3</v>
      </c>
      <c r="D52" s="14"/>
      <c r="E52" s="25">
        <v>1.86</v>
      </c>
      <c r="F52" s="25">
        <v>0.59</v>
      </c>
      <c r="G52" s="16">
        <v>5</v>
      </c>
    </row>
    <row r="53" spans="1:7" ht="3.75" customHeight="1"/>
    <row r="54" spans="1:7" ht="3.75" customHeight="1"/>
    <row r="55" spans="1:7" ht="15.75" thickBot="1">
      <c r="A55" s="3" t="s">
        <v>24</v>
      </c>
      <c r="B55" s="4" t="s">
        <v>18</v>
      </c>
      <c r="C55" s="5" t="s">
        <v>1</v>
      </c>
      <c r="D55" s="3" t="s">
        <v>39</v>
      </c>
      <c r="E55" s="5" t="s">
        <v>0</v>
      </c>
      <c r="F55" s="4" t="s">
        <v>3</v>
      </c>
      <c r="G55" s="5" t="s">
        <v>14</v>
      </c>
    </row>
    <row r="56" spans="1:7">
      <c r="A56" s="7" t="s">
        <v>4</v>
      </c>
      <c r="B56" s="8">
        <v>9.4907407407407389E-5</v>
      </c>
      <c r="C56" s="9">
        <v>2.3958333333333336E-3</v>
      </c>
      <c r="D56" s="9"/>
      <c r="E56" s="15">
        <v>3.53</v>
      </c>
      <c r="F56" s="18">
        <v>1.0900000000000001</v>
      </c>
      <c r="G56" s="16">
        <v>27</v>
      </c>
    </row>
    <row r="57" spans="1:7">
      <c r="A57" s="12">
        <v>1</v>
      </c>
      <c r="B57" s="13">
        <v>9.722222222222223E-5</v>
      </c>
      <c r="C57" s="14">
        <v>2.488425925925926E-3</v>
      </c>
      <c r="D57" s="14">
        <v>1.5277777777777777E-2</v>
      </c>
      <c r="E57" s="15">
        <v>3.43</v>
      </c>
      <c r="F57" s="17">
        <v>1.07</v>
      </c>
      <c r="G57" s="16">
        <v>26</v>
      </c>
    </row>
    <row r="58" spans="1:7">
      <c r="A58" s="12" t="s">
        <v>5</v>
      </c>
      <c r="B58" s="13">
        <v>9.9537037037037045E-5</v>
      </c>
      <c r="C58" s="14">
        <v>2.5810185185185185E-3</v>
      </c>
      <c r="D58" s="14"/>
      <c r="E58" s="15">
        <v>3.33</v>
      </c>
      <c r="F58" s="17">
        <v>1.05</v>
      </c>
      <c r="G58" s="16">
        <v>25</v>
      </c>
    </row>
    <row r="59" spans="1:7">
      <c r="A59" s="12" t="s">
        <v>6</v>
      </c>
      <c r="B59" s="13">
        <v>1.0185185185185185E-4</v>
      </c>
      <c r="C59" s="14">
        <v>2.6736111111111101E-3</v>
      </c>
      <c r="D59" s="14"/>
      <c r="E59" s="15">
        <v>3.23</v>
      </c>
      <c r="F59" s="17">
        <v>1.02</v>
      </c>
      <c r="G59" s="16">
        <v>24</v>
      </c>
    </row>
    <row r="60" spans="1:7">
      <c r="A60" s="12">
        <v>2</v>
      </c>
      <c r="B60" s="13">
        <v>1.0416666666666667E-4</v>
      </c>
      <c r="C60" s="14">
        <v>2.7662037037037E-3</v>
      </c>
      <c r="D60" s="14">
        <v>1.2499999999999999E-2</v>
      </c>
      <c r="E60" s="15">
        <v>3.13</v>
      </c>
      <c r="F60" s="17">
        <v>0.99</v>
      </c>
      <c r="G60" s="16">
        <v>23</v>
      </c>
    </row>
    <row r="61" spans="1:7">
      <c r="A61" s="12" t="s">
        <v>7</v>
      </c>
      <c r="B61" s="13">
        <v>1.0648148148148147E-4</v>
      </c>
      <c r="C61" s="14">
        <v>2.8587962962962998E-3</v>
      </c>
      <c r="D61" s="14"/>
      <c r="E61" s="15">
        <v>3.03</v>
      </c>
      <c r="F61" s="17">
        <v>0.96</v>
      </c>
      <c r="G61" s="16">
        <v>22</v>
      </c>
    </row>
    <row r="62" spans="1:7">
      <c r="A62" s="12" t="s">
        <v>8</v>
      </c>
      <c r="B62" s="13">
        <v>1.087962962962963E-4</v>
      </c>
      <c r="C62" s="14">
        <v>2.9513888888888901E-3</v>
      </c>
      <c r="D62" s="14"/>
      <c r="E62" s="15">
        <v>2.93</v>
      </c>
      <c r="F62" s="17">
        <v>0.93</v>
      </c>
      <c r="G62" s="16">
        <v>20</v>
      </c>
    </row>
    <row r="63" spans="1:7">
      <c r="A63" s="12">
        <v>3</v>
      </c>
      <c r="B63" s="13">
        <v>1.111111111111111E-4</v>
      </c>
      <c r="C63" s="14">
        <v>3.04398148148148E-3</v>
      </c>
      <c r="D63" s="14">
        <v>9.7222222222222224E-3</v>
      </c>
      <c r="E63" s="15">
        <v>2.82</v>
      </c>
      <c r="F63" s="17">
        <v>0.9</v>
      </c>
      <c r="G63" s="16">
        <v>18</v>
      </c>
    </row>
    <row r="64" spans="1:7">
      <c r="A64" s="12" t="s">
        <v>9</v>
      </c>
      <c r="B64" s="13">
        <v>8.3447916666666663E-2</v>
      </c>
      <c r="C64" s="14">
        <v>3.1481481481481482E-3</v>
      </c>
      <c r="D64" s="14"/>
      <c r="E64" s="15">
        <v>2.71</v>
      </c>
      <c r="F64" s="17">
        <v>0.87</v>
      </c>
      <c r="G64" s="16">
        <v>16</v>
      </c>
    </row>
    <row r="65" spans="1:8">
      <c r="A65" s="12" t="s">
        <v>10</v>
      </c>
      <c r="B65" s="13">
        <v>1.1805555555555555E-4</v>
      </c>
      <c r="C65" s="14">
        <v>3.2523148148148199E-3</v>
      </c>
      <c r="D65" s="14"/>
      <c r="E65" s="15">
        <v>2.6</v>
      </c>
      <c r="F65" s="17">
        <v>0.84</v>
      </c>
      <c r="G65" s="16">
        <v>14</v>
      </c>
    </row>
    <row r="66" spans="1:8">
      <c r="A66" s="12">
        <v>4</v>
      </c>
      <c r="B66" s="13">
        <v>1.2152777777777776E-4</v>
      </c>
      <c r="C66" s="14">
        <v>3.3564814814814898E-3</v>
      </c>
      <c r="D66" s="14">
        <v>7.6388888888888886E-3</v>
      </c>
      <c r="E66" s="15">
        <v>2.4900000000000002</v>
      </c>
      <c r="F66" s="17">
        <v>0.81</v>
      </c>
      <c r="G66" s="16">
        <v>12</v>
      </c>
    </row>
    <row r="67" spans="1:8">
      <c r="A67" s="12" t="s">
        <v>11</v>
      </c>
      <c r="B67" s="13">
        <v>1.2500000000000003E-4</v>
      </c>
      <c r="C67" s="14">
        <v>3.4606481481481485E-3</v>
      </c>
      <c r="D67" s="14"/>
      <c r="E67" s="15">
        <v>2.38</v>
      </c>
      <c r="F67" s="17">
        <v>0.78</v>
      </c>
      <c r="G67" s="16">
        <v>10</v>
      </c>
    </row>
    <row r="68" spans="1:8">
      <c r="A68" s="12" t="s">
        <v>12</v>
      </c>
      <c r="B68" s="13">
        <v>1.2962962962962963E-4</v>
      </c>
      <c r="C68" s="14">
        <v>3.5763888888888894E-3</v>
      </c>
      <c r="D68" s="14"/>
      <c r="E68" s="15">
        <v>2.2599999999999998</v>
      </c>
      <c r="F68" s="17">
        <v>0.74</v>
      </c>
      <c r="G68" s="16">
        <v>9</v>
      </c>
    </row>
    <row r="69" spans="1:8">
      <c r="A69" s="12">
        <v>5</v>
      </c>
      <c r="B69" s="13">
        <v>1.3425925925925926E-4</v>
      </c>
      <c r="C69" s="14">
        <v>3.6921296296296298E-3</v>
      </c>
      <c r="D69" s="14">
        <v>6.2499999999999995E-3</v>
      </c>
      <c r="E69" s="15">
        <v>2.14</v>
      </c>
      <c r="F69" s="17">
        <v>0.7</v>
      </c>
      <c r="G69" s="16">
        <v>8</v>
      </c>
    </row>
    <row r="70" spans="1:8">
      <c r="A70" s="12" t="s">
        <v>13</v>
      </c>
      <c r="B70" s="13">
        <v>1.3888888888888889E-4</v>
      </c>
      <c r="C70" s="14">
        <v>3.8078703703703699E-3</v>
      </c>
      <c r="D70" s="14"/>
      <c r="E70" s="15">
        <v>2.02</v>
      </c>
      <c r="F70" s="17">
        <v>0.66</v>
      </c>
      <c r="G70" s="16">
        <v>7</v>
      </c>
    </row>
    <row r="71" spans="1:8" ht="3.75" customHeight="1"/>
    <row r="72" spans="1:8" ht="3" customHeight="1"/>
    <row r="73" spans="1:8" ht="15.75" thickBot="1">
      <c r="A73" s="3" t="s">
        <v>25</v>
      </c>
      <c r="B73" s="4" t="s">
        <v>19</v>
      </c>
      <c r="C73" s="5" t="s">
        <v>1</v>
      </c>
      <c r="D73" s="5" t="s">
        <v>2</v>
      </c>
      <c r="E73" s="5" t="s">
        <v>0</v>
      </c>
      <c r="F73" s="4" t="s">
        <v>3</v>
      </c>
      <c r="G73" s="5" t="s">
        <v>16</v>
      </c>
      <c r="H73" s="4" t="s">
        <v>15</v>
      </c>
    </row>
    <row r="74" spans="1:8">
      <c r="A74" s="7" t="s">
        <v>4</v>
      </c>
      <c r="B74" s="8">
        <v>1.3078703703703706E-4</v>
      </c>
      <c r="C74" s="9">
        <v>2.2800925925925927E-3</v>
      </c>
      <c r="D74" s="14">
        <v>6.1226851851851798E-3</v>
      </c>
      <c r="E74" s="15">
        <v>3.81</v>
      </c>
      <c r="F74" s="17">
        <v>1.18</v>
      </c>
      <c r="G74" s="11">
        <v>29</v>
      </c>
      <c r="H74" s="17">
        <v>7.1</v>
      </c>
    </row>
    <row r="75" spans="1:8">
      <c r="A75" s="12">
        <v>1</v>
      </c>
      <c r="B75" s="13">
        <v>1.3310185185185186E-4</v>
      </c>
      <c r="C75" s="14">
        <v>2.3726851851851851E-3</v>
      </c>
      <c r="D75" s="14">
        <v>6.3888888888888884E-3</v>
      </c>
      <c r="E75" s="15">
        <v>3.7</v>
      </c>
      <c r="F75" s="17">
        <v>1.1499999999999999</v>
      </c>
      <c r="G75" s="16">
        <v>28</v>
      </c>
      <c r="H75" s="17">
        <v>6.8</v>
      </c>
    </row>
    <row r="76" spans="1:8">
      <c r="A76" s="12" t="s">
        <v>5</v>
      </c>
      <c r="B76" s="13">
        <v>1.3541666666666666E-4</v>
      </c>
      <c r="C76" s="14">
        <v>2.4652777777777776E-3</v>
      </c>
      <c r="D76" s="14">
        <v>6.6550925925925935E-3</v>
      </c>
      <c r="E76" s="15">
        <v>3.59</v>
      </c>
      <c r="F76" s="17">
        <v>1.1200000000000001</v>
      </c>
      <c r="G76" s="16">
        <v>27</v>
      </c>
      <c r="H76" s="17">
        <v>6.5</v>
      </c>
    </row>
    <row r="77" spans="1:8">
      <c r="A77" s="12" t="s">
        <v>6</v>
      </c>
      <c r="B77" s="13">
        <v>1.3773148148148149E-4</v>
      </c>
      <c r="C77" s="14">
        <v>2.5578703703703705E-3</v>
      </c>
      <c r="D77" s="14">
        <v>6.9212962962963004E-3</v>
      </c>
      <c r="E77" s="15">
        <v>3.48</v>
      </c>
      <c r="F77" s="17">
        <v>1.0900000000000001</v>
      </c>
      <c r="G77" s="16">
        <v>26</v>
      </c>
      <c r="H77" s="17">
        <v>6.2</v>
      </c>
    </row>
    <row r="78" spans="1:8">
      <c r="A78" s="12">
        <v>2</v>
      </c>
      <c r="B78" s="13">
        <v>1.4120370370370369E-4</v>
      </c>
      <c r="C78" s="14">
        <v>2.6504629629629625E-3</v>
      </c>
      <c r="D78" s="14">
        <v>7.1875000000000003E-3</v>
      </c>
      <c r="E78" s="15">
        <v>3.37</v>
      </c>
      <c r="F78" s="17">
        <v>1.06</v>
      </c>
      <c r="G78" s="16">
        <v>25</v>
      </c>
      <c r="H78" s="17">
        <v>5.9</v>
      </c>
    </row>
    <row r="79" spans="1:8">
      <c r="A79" s="12" t="s">
        <v>7</v>
      </c>
      <c r="B79" s="13">
        <v>1.4467592592592594E-4</v>
      </c>
      <c r="C79" s="14">
        <v>2.7430555555555559E-3</v>
      </c>
      <c r="D79" s="14">
        <v>7.4537037037037098E-3</v>
      </c>
      <c r="E79" s="15">
        <v>3.26</v>
      </c>
      <c r="F79" s="17">
        <v>1.03</v>
      </c>
      <c r="G79" s="16">
        <v>24</v>
      </c>
      <c r="H79" s="17">
        <v>5.6</v>
      </c>
    </row>
    <row r="80" spans="1:8">
      <c r="A80" s="12" t="s">
        <v>8</v>
      </c>
      <c r="B80" s="13">
        <v>1.4814814814814815E-4</v>
      </c>
      <c r="C80" s="14">
        <v>2.8356481481481479E-3</v>
      </c>
      <c r="D80" s="14">
        <v>7.7199074074074201E-3</v>
      </c>
      <c r="E80" s="15">
        <v>3.15</v>
      </c>
      <c r="F80" s="17">
        <v>1</v>
      </c>
      <c r="G80" s="16">
        <v>22</v>
      </c>
      <c r="H80" s="17">
        <v>5.3</v>
      </c>
    </row>
    <row r="81" spans="1:9">
      <c r="A81" s="12">
        <v>3</v>
      </c>
      <c r="B81" s="13">
        <v>1.5162037037037035E-4</v>
      </c>
      <c r="C81" s="14">
        <v>2.9282407407407412E-3</v>
      </c>
      <c r="D81" s="14">
        <v>7.9861111111111192E-3</v>
      </c>
      <c r="E81" s="15">
        <v>3.04</v>
      </c>
      <c r="F81" s="17">
        <v>0.97</v>
      </c>
      <c r="G81" s="16">
        <v>20</v>
      </c>
      <c r="H81" s="17">
        <v>5</v>
      </c>
    </row>
    <row r="82" spans="1:9">
      <c r="A82" s="12" t="s">
        <v>9</v>
      </c>
      <c r="B82" s="13">
        <v>1.550925925925926E-4</v>
      </c>
      <c r="C82" s="14">
        <v>3.0324074074074073E-3</v>
      </c>
      <c r="D82" s="14">
        <v>8.2523148148148304E-3</v>
      </c>
      <c r="E82" s="15">
        <v>2.93</v>
      </c>
      <c r="F82" s="17">
        <v>0.94</v>
      </c>
      <c r="G82" s="16">
        <v>18</v>
      </c>
      <c r="H82" s="17">
        <v>4.7</v>
      </c>
    </row>
    <row r="83" spans="1:9">
      <c r="A83" s="12" t="s">
        <v>10</v>
      </c>
      <c r="B83" s="13">
        <v>1.585648148148148E-4</v>
      </c>
      <c r="C83" s="14">
        <v>3.1365740740740742E-3</v>
      </c>
      <c r="D83" s="14">
        <v>8.518518518518519E-3</v>
      </c>
      <c r="E83" s="15">
        <v>2.82</v>
      </c>
      <c r="F83" s="17">
        <v>0.91</v>
      </c>
      <c r="G83" s="16">
        <v>16</v>
      </c>
      <c r="H83" s="17">
        <v>4.4000000000000004</v>
      </c>
    </row>
    <row r="84" spans="1:9">
      <c r="A84" s="12">
        <v>4</v>
      </c>
      <c r="B84" s="13">
        <v>1.6203703703703703E-4</v>
      </c>
      <c r="C84" s="14">
        <v>3.2407407407407406E-3</v>
      </c>
      <c r="D84" s="14">
        <v>8.7962962962962968E-3</v>
      </c>
      <c r="E84" s="15">
        <v>2.7</v>
      </c>
      <c r="F84" s="17">
        <v>0.88</v>
      </c>
      <c r="G84" s="16">
        <v>14</v>
      </c>
      <c r="H84" s="17">
        <v>4.0999999999999996</v>
      </c>
    </row>
    <row r="85" spans="1:9">
      <c r="A85" s="12" t="s">
        <v>11</v>
      </c>
      <c r="B85" s="13">
        <v>1.6550925925925926E-4</v>
      </c>
      <c r="C85" s="14">
        <v>3.3449074074074071E-3</v>
      </c>
      <c r="D85" s="14">
        <v>9.0740740740740695E-3</v>
      </c>
      <c r="E85" s="15">
        <v>2.58</v>
      </c>
      <c r="F85" s="17">
        <v>0.85</v>
      </c>
      <c r="G85" s="16">
        <v>12</v>
      </c>
      <c r="H85" s="17">
        <v>3.8</v>
      </c>
    </row>
    <row r="86" spans="1:9">
      <c r="A86" s="12" t="s">
        <v>12</v>
      </c>
      <c r="B86" s="13">
        <v>1.7013888888888886E-4</v>
      </c>
      <c r="C86" s="14">
        <v>3.4606481481481485E-3</v>
      </c>
      <c r="D86" s="14">
        <v>9.3518518518518508E-3</v>
      </c>
      <c r="E86" s="15">
        <v>2.46</v>
      </c>
      <c r="F86" s="17">
        <v>0.82</v>
      </c>
      <c r="G86" s="16">
        <v>11</v>
      </c>
      <c r="H86" s="17">
        <v>3.5</v>
      </c>
    </row>
    <row r="87" spans="1:9">
      <c r="A87" s="12">
        <v>5</v>
      </c>
      <c r="B87" s="13">
        <v>1.74768518518518E-4</v>
      </c>
      <c r="C87" s="14">
        <v>3.5763888888888894E-3</v>
      </c>
      <c r="D87" s="14">
        <v>9.6296296296296303E-3</v>
      </c>
      <c r="E87" s="15">
        <v>2.34</v>
      </c>
      <c r="F87" s="17">
        <v>0.79</v>
      </c>
      <c r="G87" s="16">
        <v>10</v>
      </c>
      <c r="H87" s="17">
        <v>3.2</v>
      </c>
    </row>
    <row r="88" spans="1:9">
      <c r="A88" s="12" t="s">
        <v>13</v>
      </c>
      <c r="B88" s="13">
        <v>1.7939814814814801E-4</v>
      </c>
      <c r="C88" s="14">
        <v>3.6921296296296298E-3</v>
      </c>
      <c r="D88" s="14">
        <v>9.9074074074074099E-3</v>
      </c>
      <c r="E88" s="15">
        <v>2.2200000000000002</v>
      </c>
      <c r="F88" s="17">
        <v>0.76</v>
      </c>
      <c r="G88" s="16">
        <v>9</v>
      </c>
      <c r="H88" s="17">
        <v>2.9</v>
      </c>
    </row>
    <row r="89" spans="1:9" ht="3.75" customHeight="1"/>
    <row r="90" spans="1:9" ht="0.75" customHeight="1"/>
    <row r="91" spans="1:9" ht="15.75" thickBot="1">
      <c r="A91" s="3" t="s">
        <v>26</v>
      </c>
      <c r="B91" s="4" t="s">
        <v>19</v>
      </c>
      <c r="C91" s="4" t="s">
        <v>20</v>
      </c>
      <c r="D91" s="5" t="s">
        <v>1</v>
      </c>
      <c r="E91" s="5" t="s">
        <v>2</v>
      </c>
      <c r="F91" s="5" t="s">
        <v>0</v>
      </c>
      <c r="G91" s="4" t="s">
        <v>3</v>
      </c>
      <c r="H91" s="5" t="s">
        <v>16</v>
      </c>
      <c r="I91" s="4" t="s">
        <v>15</v>
      </c>
    </row>
    <row r="92" spans="1:9">
      <c r="A92" s="7" t="s">
        <v>4</v>
      </c>
      <c r="B92" s="8">
        <v>1.2847222222222223E-4</v>
      </c>
      <c r="C92" s="8">
        <v>1.6898148148148146E-4</v>
      </c>
      <c r="D92" s="14">
        <v>2.25694444444439E-3</v>
      </c>
      <c r="E92" s="14">
        <v>6.0648148148149004E-3</v>
      </c>
      <c r="F92" s="15">
        <v>3.99</v>
      </c>
      <c r="G92" s="17">
        <v>1.24</v>
      </c>
      <c r="H92" s="16">
        <v>30</v>
      </c>
      <c r="I92" s="10">
        <v>7.25</v>
      </c>
    </row>
    <row r="93" spans="1:9">
      <c r="A93" s="12">
        <v>1</v>
      </c>
      <c r="B93" s="13">
        <v>1.3078703703703706E-4</v>
      </c>
      <c r="C93" s="13">
        <v>1.7245370370370372E-4</v>
      </c>
      <c r="D93" s="14">
        <v>2.3379629629629202E-3</v>
      </c>
      <c r="E93" s="14">
        <v>6.3194444444444903E-3</v>
      </c>
      <c r="F93" s="15">
        <v>3.88</v>
      </c>
      <c r="G93" s="17">
        <v>1.21</v>
      </c>
      <c r="H93" s="16">
        <v>29</v>
      </c>
      <c r="I93" s="17">
        <v>7</v>
      </c>
    </row>
    <row r="94" spans="1:9">
      <c r="A94" s="12" t="s">
        <v>5</v>
      </c>
      <c r="B94" s="13">
        <v>1.3310185185185186E-4</v>
      </c>
      <c r="C94" s="13">
        <v>1.7592592592592592E-4</v>
      </c>
      <c r="D94" s="14">
        <v>2.4189814814814599E-3</v>
      </c>
      <c r="E94" s="14">
        <v>6.5740740740740733E-3</v>
      </c>
      <c r="F94" s="15">
        <v>3.77</v>
      </c>
      <c r="G94" s="17">
        <v>1.18</v>
      </c>
      <c r="H94" s="16">
        <v>28</v>
      </c>
      <c r="I94" s="17">
        <v>6.75</v>
      </c>
    </row>
    <row r="95" spans="1:9">
      <c r="A95" s="12" t="s">
        <v>6</v>
      </c>
      <c r="B95" s="13">
        <v>1.3541666666666666E-4</v>
      </c>
      <c r="C95" s="13">
        <v>1.7939814814814817E-4</v>
      </c>
      <c r="D95" s="14">
        <v>2.4999999999999901E-3</v>
      </c>
      <c r="E95" s="14">
        <v>6.8287037037036598E-3</v>
      </c>
      <c r="F95" s="15">
        <v>3.66</v>
      </c>
      <c r="G95" s="17">
        <v>1.1499999999999999</v>
      </c>
      <c r="H95" s="16">
        <v>27</v>
      </c>
      <c r="I95" s="17">
        <v>6.5</v>
      </c>
    </row>
    <row r="96" spans="1:9">
      <c r="A96" s="12">
        <v>2</v>
      </c>
      <c r="B96" s="13">
        <v>1.3888888888888889E-4</v>
      </c>
      <c r="C96" s="13">
        <v>1.8287037037037038E-4</v>
      </c>
      <c r="D96" s="14">
        <v>2.5810185185185185E-3</v>
      </c>
      <c r="E96" s="14">
        <v>7.0949074074073701E-3</v>
      </c>
      <c r="F96" s="15">
        <v>3.55</v>
      </c>
      <c r="G96" s="17">
        <v>1.1200000000000001</v>
      </c>
      <c r="H96" s="16">
        <v>26</v>
      </c>
      <c r="I96" s="17">
        <v>6.2</v>
      </c>
    </row>
    <row r="97" spans="1:9">
      <c r="A97" s="12" t="s">
        <v>7</v>
      </c>
      <c r="B97" s="13">
        <v>1.4236111111111112E-4</v>
      </c>
      <c r="C97" s="13">
        <v>1.8634259259259301E-4</v>
      </c>
      <c r="D97" s="14">
        <v>2.66203703703705E-3</v>
      </c>
      <c r="E97" s="14">
        <v>7.3611111111110796E-3</v>
      </c>
      <c r="F97" s="15">
        <v>3.44</v>
      </c>
      <c r="G97" s="17">
        <v>1.0900000000000001</v>
      </c>
      <c r="H97" s="16">
        <v>25</v>
      </c>
      <c r="I97" s="17">
        <v>5.9</v>
      </c>
    </row>
    <row r="98" spans="1:9">
      <c r="A98" s="12" t="s">
        <v>8</v>
      </c>
      <c r="B98" s="13">
        <v>1.4583333333333335E-4</v>
      </c>
      <c r="C98" s="13">
        <v>1.8981481481481499E-4</v>
      </c>
      <c r="D98" s="14">
        <v>2.7546296296296399E-3</v>
      </c>
      <c r="E98" s="14">
        <v>7.6273148148147899E-3</v>
      </c>
      <c r="F98" s="15">
        <v>3.33</v>
      </c>
      <c r="G98" s="17">
        <v>1.06</v>
      </c>
      <c r="H98" s="16">
        <v>23</v>
      </c>
      <c r="I98" s="17">
        <v>5.6</v>
      </c>
    </row>
    <row r="99" spans="1:9">
      <c r="A99" s="12">
        <v>3</v>
      </c>
      <c r="B99" s="13">
        <v>1.4930555555555555E-4</v>
      </c>
      <c r="C99" s="13">
        <v>1.9328703703703703E-4</v>
      </c>
      <c r="D99" s="14">
        <v>2.8472222222222301E-3</v>
      </c>
      <c r="E99" s="14">
        <v>7.8935185185184994E-3</v>
      </c>
      <c r="F99" s="15">
        <v>3.22</v>
      </c>
      <c r="G99" s="17">
        <v>1.03</v>
      </c>
      <c r="H99" s="16">
        <v>21</v>
      </c>
      <c r="I99" s="17">
        <v>5.3</v>
      </c>
    </row>
    <row r="100" spans="1:9">
      <c r="A100" s="12" t="s">
        <v>9</v>
      </c>
      <c r="B100" s="13">
        <v>1.5277777777777777E-4</v>
      </c>
      <c r="C100" s="13">
        <v>1.9675925925925926E-4</v>
      </c>
      <c r="D100" s="14">
        <v>2.93981481481482E-3</v>
      </c>
      <c r="E100" s="14">
        <v>8.1597222222222106E-3</v>
      </c>
      <c r="F100" s="15">
        <v>3.11</v>
      </c>
      <c r="G100" s="17">
        <v>1</v>
      </c>
      <c r="H100" s="16">
        <v>19</v>
      </c>
      <c r="I100" s="17">
        <v>5</v>
      </c>
    </row>
    <row r="101" spans="1:9">
      <c r="A101" s="12" t="s">
        <v>10</v>
      </c>
      <c r="B101" s="13">
        <v>1.5625E-4</v>
      </c>
      <c r="C101" s="13">
        <v>2.0138888888889E-4</v>
      </c>
      <c r="D101" s="14">
        <v>3.0324074074074099E-3</v>
      </c>
      <c r="E101" s="14">
        <v>8.42592592592592E-3</v>
      </c>
      <c r="F101" s="15">
        <v>2.99</v>
      </c>
      <c r="G101" s="17">
        <v>0.97</v>
      </c>
      <c r="H101" s="16">
        <v>17</v>
      </c>
      <c r="I101" s="17">
        <v>4.7</v>
      </c>
    </row>
    <row r="102" spans="1:9">
      <c r="A102" s="12">
        <v>4</v>
      </c>
      <c r="B102" s="13">
        <v>1.5972222222222223E-4</v>
      </c>
      <c r="C102" s="13">
        <v>2.0601851851851901E-4</v>
      </c>
      <c r="D102" s="14">
        <v>3.1249999999999997E-3</v>
      </c>
      <c r="E102" s="14">
        <v>8.6921296296296312E-3</v>
      </c>
      <c r="F102" s="15">
        <v>2.87</v>
      </c>
      <c r="G102" s="17">
        <v>0.94</v>
      </c>
      <c r="H102" s="16">
        <v>15</v>
      </c>
      <c r="I102" s="17">
        <v>4.4000000000000004</v>
      </c>
    </row>
    <row r="103" spans="1:9">
      <c r="A103" s="12" t="s">
        <v>11</v>
      </c>
      <c r="B103" s="13">
        <v>1.6319444444444443E-4</v>
      </c>
      <c r="C103" s="13">
        <v>2.1064814814814899E-4</v>
      </c>
      <c r="D103" s="14">
        <v>3.21759259259259E-3</v>
      </c>
      <c r="E103" s="14">
        <v>8.9583333333333407E-3</v>
      </c>
      <c r="F103" s="15">
        <v>2.75</v>
      </c>
      <c r="G103" s="17">
        <v>0.91</v>
      </c>
      <c r="H103" s="16">
        <v>14</v>
      </c>
      <c r="I103" s="17">
        <v>4.0999999999999996</v>
      </c>
    </row>
    <row r="104" spans="1:9">
      <c r="A104" s="12" t="s">
        <v>12</v>
      </c>
      <c r="B104" s="13">
        <v>1.6782407407407406E-4</v>
      </c>
      <c r="C104" s="13">
        <v>2.1527777777777799E-4</v>
      </c>
      <c r="D104" s="14">
        <v>3.32175925925926E-3</v>
      </c>
      <c r="E104" s="14">
        <v>9.2361111111111099E-3</v>
      </c>
      <c r="F104" s="15">
        <v>2.63</v>
      </c>
      <c r="G104" s="17">
        <v>0.88</v>
      </c>
      <c r="H104" s="16">
        <v>13</v>
      </c>
      <c r="I104" s="17">
        <v>3.9</v>
      </c>
    </row>
    <row r="105" spans="1:9">
      <c r="A105" s="12">
        <v>5</v>
      </c>
      <c r="B105" s="13">
        <v>1.7245370370370372E-4</v>
      </c>
      <c r="C105" s="13">
        <v>2.199074074074074E-4</v>
      </c>
      <c r="D105" s="14">
        <v>3.425925925925926E-3</v>
      </c>
      <c r="E105" s="14">
        <v>9.5138888888888894E-3</v>
      </c>
      <c r="F105" s="15">
        <v>2.5099999999999998</v>
      </c>
      <c r="G105" s="17">
        <v>0.85</v>
      </c>
      <c r="H105" s="16">
        <v>12</v>
      </c>
      <c r="I105" s="17">
        <v>3.6</v>
      </c>
    </row>
    <row r="106" spans="1:9">
      <c r="A106" s="12" t="s">
        <v>13</v>
      </c>
      <c r="B106" s="13">
        <v>1.7708333333333335E-4</v>
      </c>
      <c r="C106" s="13">
        <v>2.2453703703703701E-4</v>
      </c>
      <c r="D106" s="14">
        <v>3.530092592592592E-3</v>
      </c>
      <c r="E106" s="14">
        <v>9.7916666666666655E-3</v>
      </c>
      <c r="F106" s="15">
        <v>2.39</v>
      </c>
      <c r="G106" s="17">
        <v>0.82</v>
      </c>
      <c r="H106" s="16">
        <v>11</v>
      </c>
      <c r="I106" s="17">
        <v>3.3</v>
      </c>
    </row>
    <row r="107" spans="1:9" ht="3" customHeight="1"/>
    <row r="108" spans="1:9" ht="3" customHeight="1"/>
    <row r="109" spans="1:9" ht="15.75" thickBot="1">
      <c r="A109" s="3" t="s">
        <v>27</v>
      </c>
      <c r="B109" s="4" t="s">
        <v>19</v>
      </c>
      <c r="C109" s="5" t="s">
        <v>20</v>
      </c>
      <c r="D109" s="5" t="s">
        <v>1</v>
      </c>
      <c r="E109" s="5" t="s">
        <v>2</v>
      </c>
      <c r="F109" s="5" t="s">
        <v>0</v>
      </c>
      <c r="G109" s="4" t="s">
        <v>3</v>
      </c>
      <c r="H109" s="5" t="s">
        <v>16</v>
      </c>
      <c r="I109" s="5" t="s">
        <v>17</v>
      </c>
    </row>
    <row r="110" spans="1:9">
      <c r="A110" s="7" t="s">
        <v>4</v>
      </c>
      <c r="B110" s="13">
        <v>1.2615740740741299E-4</v>
      </c>
      <c r="C110" s="13">
        <v>1.66666666666664E-4</v>
      </c>
      <c r="D110" s="14">
        <v>2.2222222222222201E-3</v>
      </c>
      <c r="E110" s="14">
        <v>5.9953703703703697E-3</v>
      </c>
      <c r="F110" s="15">
        <v>4.0999999999999996</v>
      </c>
      <c r="G110" s="18">
        <v>1.26</v>
      </c>
      <c r="H110" s="16">
        <v>32</v>
      </c>
      <c r="I110" s="17">
        <v>7.15</v>
      </c>
    </row>
    <row r="111" spans="1:9">
      <c r="A111" s="12">
        <v>1</v>
      </c>
      <c r="B111" s="13">
        <v>1.28472222222225E-4</v>
      </c>
      <c r="C111" s="13">
        <v>1.7013888888888699E-4</v>
      </c>
      <c r="D111" s="14">
        <v>2.3032407407407398E-3</v>
      </c>
      <c r="E111" s="14">
        <v>6.2500000000000003E-3</v>
      </c>
      <c r="F111" s="15">
        <v>3.99</v>
      </c>
      <c r="G111" s="17">
        <v>1.24</v>
      </c>
      <c r="H111" s="16">
        <v>31</v>
      </c>
      <c r="I111" s="17">
        <v>6.9</v>
      </c>
    </row>
    <row r="112" spans="1:9">
      <c r="A112" s="12" t="s">
        <v>5</v>
      </c>
      <c r="B112" s="13">
        <v>1.3078703703703706E-4</v>
      </c>
      <c r="C112" s="13">
        <v>1.73611111111109E-4</v>
      </c>
      <c r="D112" s="14">
        <v>2.38425925925926E-3</v>
      </c>
      <c r="E112" s="14">
        <v>6.5046296296296302E-3</v>
      </c>
      <c r="F112" s="15">
        <v>3.88</v>
      </c>
      <c r="G112" s="17">
        <v>1.22</v>
      </c>
      <c r="H112" s="16">
        <v>30</v>
      </c>
      <c r="I112" s="17">
        <v>6.65</v>
      </c>
    </row>
    <row r="113" spans="1:10">
      <c r="A113" s="12" t="s">
        <v>6</v>
      </c>
      <c r="B113" s="13">
        <v>1.3310185185184899E-4</v>
      </c>
      <c r="C113" s="13">
        <v>1.7708333333333199E-4</v>
      </c>
      <c r="D113" s="14">
        <v>2.4652777777777802E-3</v>
      </c>
      <c r="E113" s="14">
        <v>6.75925925925926E-3</v>
      </c>
      <c r="F113" s="15">
        <v>3.77</v>
      </c>
      <c r="G113" s="17">
        <v>1.2</v>
      </c>
      <c r="H113" s="16">
        <v>29</v>
      </c>
      <c r="I113" s="17">
        <v>6.4</v>
      </c>
    </row>
    <row r="114" spans="1:10">
      <c r="A114" s="12">
        <v>2</v>
      </c>
      <c r="B114" s="13">
        <v>1.36574074074072E-4</v>
      </c>
      <c r="C114" s="13">
        <v>1.80555555555554E-4</v>
      </c>
      <c r="D114" s="14">
        <v>2.54629629629629E-3</v>
      </c>
      <c r="E114" s="14">
        <v>7.013888888888889E-3</v>
      </c>
      <c r="F114" s="15">
        <v>3.66</v>
      </c>
      <c r="G114" s="17">
        <v>1.17</v>
      </c>
      <c r="H114" s="16">
        <v>28</v>
      </c>
      <c r="I114" s="17">
        <v>6.15</v>
      </c>
    </row>
    <row r="115" spans="1:10">
      <c r="A115" s="12" t="s">
        <v>7</v>
      </c>
      <c r="B115" s="13">
        <v>1.4004629629629401E-4</v>
      </c>
      <c r="C115" s="13">
        <v>1.8402777777777699E-4</v>
      </c>
      <c r="D115" s="14">
        <v>2.6273148148148102E-3</v>
      </c>
      <c r="E115" s="14">
        <v>7.2685185185185196E-3</v>
      </c>
      <c r="F115" s="15">
        <v>3.55</v>
      </c>
      <c r="G115" s="17">
        <v>1.1399999999999999</v>
      </c>
      <c r="H115" s="16">
        <v>26</v>
      </c>
      <c r="I115" s="17">
        <v>5.9</v>
      </c>
    </row>
    <row r="116" spans="1:10">
      <c r="A116" s="12" t="s">
        <v>8</v>
      </c>
      <c r="B116" s="13">
        <v>1.43518518518517E-4</v>
      </c>
      <c r="C116" s="13">
        <v>1.87499999999999E-4</v>
      </c>
      <c r="D116" s="14">
        <v>2.70833333333333E-3</v>
      </c>
      <c r="E116" s="14">
        <v>7.5347222222222204E-3</v>
      </c>
      <c r="F116" s="15">
        <v>3.44</v>
      </c>
      <c r="G116" s="17">
        <v>1.1100000000000001</v>
      </c>
      <c r="H116" s="16">
        <v>24</v>
      </c>
      <c r="I116" s="17">
        <v>5.6</v>
      </c>
    </row>
    <row r="117" spans="1:10">
      <c r="A117" s="12">
        <v>3</v>
      </c>
      <c r="B117" s="13">
        <v>1.4699074074073999E-4</v>
      </c>
      <c r="C117" s="13">
        <v>1.9097222222222199E-4</v>
      </c>
      <c r="D117" s="14">
        <v>2.7893518518518519E-3</v>
      </c>
      <c r="E117" s="14">
        <v>7.8009259259259204E-3</v>
      </c>
      <c r="F117" s="15">
        <v>3.33</v>
      </c>
      <c r="G117" s="17">
        <v>1.08</v>
      </c>
      <c r="H117" s="16">
        <v>22</v>
      </c>
      <c r="I117" s="17">
        <v>5.3</v>
      </c>
    </row>
    <row r="118" spans="1:10">
      <c r="A118" s="12" t="s">
        <v>9</v>
      </c>
      <c r="B118" s="13">
        <v>1.50462962962962E-4</v>
      </c>
      <c r="C118" s="13">
        <v>1.9444444444444446E-4</v>
      </c>
      <c r="D118" s="14">
        <v>2.8703703703703708E-3</v>
      </c>
      <c r="E118" s="14">
        <v>8.0671296296296307E-3</v>
      </c>
      <c r="F118" s="15">
        <v>3.22</v>
      </c>
      <c r="G118" s="17">
        <v>1.05</v>
      </c>
      <c r="H118" s="16">
        <v>20</v>
      </c>
      <c r="I118" s="17">
        <v>5</v>
      </c>
    </row>
    <row r="119" spans="1:10">
      <c r="A119" s="12" t="s">
        <v>10</v>
      </c>
      <c r="B119" s="13">
        <v>1.5393518518518501E-4</v>
      </c>
      <c r="C119" s="13">
        <v>1.9791666666666699E-4</v>
      </c>
      <c r="D119" s="14">
        <v>2.9629629629629628E-3</v>
      </c>
      <c r="E119" s="14">
        <v>8.3333333333333297E-3</v>
      </c>
      <c r="F119" s="15">
        <v>3.11</v>
      </c>
      <c r="G119" s="17">
        <v>1.02</v>
      </c>
      <c r="H119" s="16">
        <v>18</v>
      </c>
      <c r="I119" s="17">
        <v>4.7</v>
      </c>
    </row>
    <row r="120" spans="1:10">
      <c r="A120" s="12">
        <v>4</v>
      </c>
      <c r="B120" s="13">
        <v>1.574074074074074E-4</v>
      </c>
      <c r="C120" s="13">
        <v>2.0254629629629599E-4</v>
      </c>
      <c r="D120" s="14">
        <v>3.0555555555555557E-3</v>
      </c>
      <c r="E120" s="14">
        <v>8.5995370370370357E-3</v>
      </c>
      <c r="F120" s="15">
        <v>2.99</v>
      </c>
      <c r="G120" s="17">
        <v>0.99</v>
      </c>
      <c r="H120" s="16">
        <v>16</v>
      </c>
      <c r="I120" s="17">
        <v>4.4000000000000004</v>
      </c>
    </row>
    <row r="121" spans="1:10">
      <c r="A121" s="12" t="s">
        <v>11</v>
      </c>
      <c r="B121" s="13">
        <v>1.6087962962963001E-4</v>
      </c>
      <c r="C121" s="13">
        <v>2.07175925925926E-4</v>
      </c>
      <c r="D121" s="14">
        <v>3.1481481481481482E-3</v>
      </c>
      <c r="E121" s="14">
        <v>8.86574074074074E-3</v>
      </c>
      <c r="F121" s="15">
        <v>2.87</v>
      </c>
      <c r="G121" s="17">
        <v>0.96</v>
      </c>
      <c r="H121" s="16">
        <v>14</v>
      </c>
      <c r="I121" s="17">
        <v>4.0999999999999996</v>
      </c>
    </row>
    <row r="122" spans="1:10">
      <c r="A122" s="12" t="s">
        <v>12</v>
      </c>
      <c r="B122" s="13">
        <v>1.6550925925925899E-4</v>
      </c>
      <c r="C122" s="13">
        <v>2.1180555555555601E-4</v>
      </c>
      <c r="D122" s="14">
        <v>3.2523148148148151E-3</v>
      </c>
      <c r="E122" s="14">
        <v>9.1435185185185196E-3</v>
      </c>
      <c r="F122" s="15">
        <v>2.75</v>
      </c>
      <c r="G122" s="17">
        <v>0.92</v>
      </c>
      <c r="H122" s="16">
        <v>13</v>
      </c>
      <c r="I122" s="17">
        <v>3.8</v>
      </c>
    </row>
    <row r="123" spans="1:10">
      <c r="A123" s="12">
        <v>5</v>
      </c>
      <c r="B123" s="13">
        <v>1.7013888888888886E-4</v>
      </c>
      <c r="C123" s="13">
        <v>2.1643518518518518E-4</v>
      </c>
      <c r="D123" s="14">
        <v>3.3564814814814811E-3</v>
      </c>
      <c r="E123" s="14">
        <v>9.4212962962962957E-3</v>
      </c>
      <c r="F123" s="15">
        <v>2.63</v>
      </c>
      <c r="G123" s="17">
        <v>0.88</v>
      </c>
      <c r="H123" s="16">
        <v>12</v>
      </c>
      <c r="I123" s="17">
        <v>3.5</v>
      </c>
    </row>
    <row r="124" spans="1:10">
      <c r="A124" s="12" t="s">
        <v>13</v>
      </c>
      <c r="B124" s="13">
        <v>1.7476851851851852E-4</v>
      </c>
      <c r="C124" s="13">
        <v>2.2106481481481481E-4</v>
      </c>
      <c r="D124" s="14">
        <v>3.4606481481481485E-3</v>
      </c>
      <c r="E124" s="14">
        <v>9.6990740740740735E-3</v>
      </c>
      <c r="F124" s="15">
        <v>2.5099999999999998</v>
      </c>
      <c r="G124" s="17">
        <v>0.84</v>
      </c>
      <c r="H124" s="16">
        <v>11</v>
      </c>
      <c r="I124" s="17">
        <v>3.2</v>
      </c>
    </row>
    <row r="125" spans="1:10" ht="4.5" customHeight="1">
      <c r="C125" s="23"/>
      <c r="D125" s="23"/>
      <c r="E125" s="23"/>
      <c r="F125" s="23"/>
      <c r="G125" s="23"/>
      <c r="H125" s="23"/>
      <c r="I125" s="23"/>
      <c r="J125" s="23"/>
    </row>
    <row r="126" spans="1:10" ht="4.5" customHeight="1">
      <c r="C126" s="23"/>
      <c r="D126" s="23"/>
      <c r="E126" s="23"/>
      <c r="F126" s="23"/>
      <c r="G126" s="23"/>
      <c r="H126" s="23"/>
      <c r="I126" s="23"/>
      <c r="J126" s="23"/>
    </row>
    <row r="127" spans="1:10" ht="15.75" thickBot="1">
      <c r="A127" s="3" t="s">
        <v>28</v>
      </c>
      <c r="B127" s="3" t="s">
        <v>19</v>
      </c>
      <c r="C127" s="4" t="s">
        <v>20</v>
      </c>
      <c r="D127" s="19" t="s">
        <v>1</v>
      </c>
      <c r="E127" s="19" t="s">
        <v>2</v>
      </c>
      <c r="F127" s="19" t="s">
        <v>0</v>
      </c>
      <c r="G127" s="4" t="s">
        <v>3</v>
      </c>
      <c r="H127" s="19" t="s">
        <v>16</v>
      </c>
      <c r="I127" s="4" t="s">
        <v>17</v>
      </c>
    </row>
    <row r="128" spans="1:10">
      <c r="A128" s="7" t="s">
        <v>4</v>
      </c>
      <c r="B128" s="13">
        <v>1.2384259259259499E-4</v>
      </c>
      <c r="C128" s="13">
        <v>1.6550925925925601E-4</v>
      </c>
      <c r="D128" s="14">
        <v>2.2106481481481998E-3</v>
      </c>
      <c r="E128" s="14">
        <v>5.9375000000000599E-3</v>
      </c>
      <c r="F128" s="15">
        <v>4.18</v>
      </c>
      <c r="G128" s="17">
        <v>1.28</v>
      </c>
      <c r="H128" s="16">
        <v>34</v>
      </c>
      <c r="I128" s="17">
        <v>7.35</v>
      </c>
    </row>
    <row r="129" spans="1:10">
      <c r="A129" s="12">
        <v>1</v>
      </c>
      <c r="B129" s="13">
        <v>1.26157407407408E-4</v>
      </c>
      <c r="C129" s="13">
        <v>1.68981481481479E-4</v>
      </c>
      <c r="D129" s="14">
        <v>2.2800925925925927E-3</v>
      </c>
      <c r="E129" s="14">
        <v>6.1921296296296802E-3</v>
      </c>
      <c r="F129" s="15">
        <v>4.07</v>
      </c>
      <c r="G129" s="17">
        <v>1.26</v>
      </c>
      <c r="H129" s="16">
        <v>33</v>
      </c>
      <c r="I129" s="17">
        <v>7.1</v>
      </c>
    </row>
    <row r="130" spans="1:10">
      <c r="A130" s="12" t="s">
        <v>5</v>
      </c>
      <c r="B130" s="13">
        <v>1.2847222222222223E-4</v>
      </c>
      <c r="C130" s="13">
        <v>1.7245370370370101E-4</v>
      </c>
      <c r="D130" s="14">
        <v>2.3495370370369899E-3</v>
      </c>
      <c r="E130" s="14">
        <v>6.4467592592592996E-3</v>
      </c>
      <c r="F130" s="15">
        <v>3.96</v>
      </c>
      <c r="G130" s="17">
        <v>1.24</v>
      </c>
      <c r="H130" s="16">
        <v>32</v>
      </c>
      <c r="I130" s="17">
        <v>6.85</v>
      </c>
    </row>
    <row r="131" spans="1:10">
      <c r="A131" s="12" t="s">
        <v>6</v>
      </c>
      <c r="B131" s="13">
        <v>1.30787037037036E-4</v>
      </c>
      <c r="C131" s="13">
        <v>1.7592592592592399E-4</v>
      </c>
      <c r="D131" s="14">
        <v>2.4305555555555101E-3</v>
      </c>
      <c r="E131" s="14">
        <v>6.7013888888889199E-3</v>
      </c>
      <c r="F131" s="15">
        <v>3.85</v>
      </c>
      <c r="G131" s="17">
        <v>1.22</v>
      </c>
      <c r="H131" s="16">
        <v>31</v>
      </c>
      <c r="I131" s="17">
        <v>6.6</v>
      </c>
    </row>
    <row r="132" spans="1:10">
      <c r="A132" s="12">
        <v>2</v>
      </c>
      <c r="B132" s="13">
        <v>1.3425925925925801E-4</v>
      </c>
      <c r="C132" s="13">
        <v>1.7939814814814601E-4</v>
      </c>
      <c r="D132" s="14">
        <v>2.5115740740740398E-3</v>
      </c>
      <c r="E132" s="14">
        <v>6.9560185185185402E-3</v>
      </c>
      <c r="F132" s="15">
        <v>3.74</v>
      </c>
      <c r="G132" s="17">
        <v>1.19</v>
      </c>
      <c r="H132" s="16">
        <v>30</v>
      </c>
      <c r="I132" s="17">
        <v>6.35</v>
      </c>
    </row>
    <row r="133" spans="1:10">
      <c r="A133" s="12" t="s">
        <v>7</v>
      </c>
      <c r="B133" s="13">
        <v>1.37731481481481E-4</v>
      </c>
      <c r="C133" s="13">
        <v>1.8287037037036899E-4</v>
      </c>
      <c r="D133" s="14">
        <v>2.59259259259256E-3</v>
      </c>
      <c r="E133" s="14">
        <v>7.2106481481481596E-3</v>
      </c>
      <c r="F133" s="15">
        <v>3.63</v>
      </c>
      <c r="G133" s="17">
        <v>1.1599999999999999</v>
      </c>
      <c r="H133" s="16">
        <v>28</v>
      </c>
      <c r="I133" s="17">
        <v>6.1</v>
      </c>
    </row>
    <row r="134" spans="1:10">
      <c r="A134" s="12" t="s">
        <v>8</v>
      </c>
      <c r="B134" s="13">
        <v>1.4120370370370301E-4</v>
      </c>
      <c r="C134" s="13">
        <v>1.86342592592591E-4</v>
      </c>
      <c r="D134" s="14">
        <v>2.6736111111110802E-3</v>
      </c>
      <c r="E134" s="14">
        <v>7.4652777777777903E-3</v>
      </c>
      <c r="F134" s="15">
        <v>3.52</v>
      </c>
      <c r="G134" s="17">
        <v>1.1299999999999999</v>
      </c>
      <c r="H134" s="16">
        <v>26</v>
      </c>
      <c r="I134" s="17">
        <v>5.85</v>
      </c>
    </row>
    <row r="135" spans="1:10">
      <c r="A135" s="12">
        <v>3</v>
      </c>
      <c r="B135" s="13">
        <v>1.44675925925925E-4</v>
      </c>
      <c r="C135" s="13">
        <v>1.8981481481481399E-4</v>
      </c>
      <c r="D135" s="14">
        <v>2.7546296296296099E-3</v>
      </c>
      <c r="E135" s="14">
        <v>7.719907407407408E-3</v>
      </c>
      <c r="F135" s="15">
        <v>3.41</v>
      </c>
      <c r="G135" s="17">
        <v>1.1000000000000001</v>
      </c>
      <c r="H135" s="16">
        <v>24</v>
      </c>
      <c r="I135" s="17">
        <v>5.6</v>
      </c>
    </row>
    <row r="136" spans="1:10">
      <c r="A136" s="12" t="s">
        <v>9</v>
      </c>
      <c r="B136" s="13">
        <v>1.4814814814814801E-4</v>
      </c>
      <c r="C136" s="13">
        <v>1.93287037037036E-4</v>
      </c>
      <c r="D136" s="14">
        <v>2.8356481481481301E-3</v>
      </c>
      <c r="E136" s="14">
        <v>7.97453703703703E-3</v>
      </c>
      <c r="F136" s="15">
        <v>3.3</v>
      </c>
      <c r="G136" s="17">
        <v>1.07</v>
      </c>
      <c r="H136" s="16">
        <v>22</v>
      </c>
      <c r="I136" s="17">
        <v>5.3</v>
      </c>
    </row>
    <row r="137" spans="1:10">
      <c r="A137" s="12" t="s">
        <v>10</v>
      </c>
      <c r="B137" s="13">
        <v>1.5162037037037E-4</v>
      </c>
      <c r="C137" s="13">
        <v>1.9675925925925899E-4</v>
      </c>
      <c r="D137" s="14">
        <v>2.9166666666666599E-3</v>
      </c>
      <c r="E137" s="14">
        <v>8.2407407407407395E-3</v>
      </c>
      <c r="F137" s="15">
        <v>3.19</v>
      </c>
      <c r="G137" s="17">
        <v>1.04</v>
      </c>
      <c r="H137" s="16">
        <v>20</v>
      </c>
      <c r="I137" s="17">
        <v>5</v>
      </c>
    </row>
    <row r="138" spans="1:10">
      <c r="A138" s="12">
        <v>4</v>
      </c>
      <c r="B138" s="13">
        <v>1.550925925925926E-4</v>
      </c>
      <c r="C138" s="13">
        <v>2.0023148148148146E-4</v>
      </c>
      <c r="D138" s="14">
        <v>2.9976851851851848E-3</v>
      </c>
      <c r="E138" s="14">
        <v>8.5069444444444437E-3</v>
      </c>
      <c r="F138" s="15">
        <v>3.08</v>
      </c>
      <c r="G138" s="17">
        <v>1.01</v>
      </c>
      <c r="H138" s="16">
        <v>18</v>
      </c>
      <c r="I138" s="17">
        <v>4.7</v>
      </c>
    </row>
    <row r="139" spans="1:10">
      <c r="A139" s="12" t="s">
        <v>11</v>
      </c>
      <c r="B139" s="13">
        <v>1.5856481481481499E-4</v>
      </c>
      <c r="C139" s="13">
        <v>2.0370370370370399E-4</v>
      </c>
      <c r="D139" s="14">
        <v>3.0787037037037098E-3</v>
      </c>
      <c r="E139" s="14">
        <v>8.7731481481481497E-3</v>
      </c>
      <c r="F139" s="15">
        <v>2.97</v>
      </c>
      <c r="G139" s="17">
        <v>0.98</v>
      </c>
      <c r="H139" s="16">
        <v>16</v>
      </c>
      <c r="I139" s="17">
        <v>4.4000000000000004</v>
      </c>
    </row>
    <row r="140" spans="1:10">
      <c r="A140" s="12" t="s">
        <v>12</v>
      </c>
      <c r="B140" s="13">
        <v>1.63194444444444E-4</v>
      </c>
      <c r="C140" s="13">
        <v>2.0833333333333299E-4</v>
      </c>
      <c r="D140" s="14">
        <v>3.1712962962963001E-3</v>
      </c>
      <c r="E140" s="14">
        <v>9.0509259259259293E-3</v>
      </c>
      <c r="F140" s="15">
        <v>2.86</v>
      </c>
      <c r="G140" s="17">
        <v>0.94</v>
      </c>
      <c r="H140" s="16">
        <v>15</v>
      </c>
      <c r="I140" s="17">
        <v>4.0999999999999996</v>
      </c>
    </row>
    <row r="141" spans="1:10">
      <c r="A141" s="12">
        <v>5</v>
      </c>
      <c r="B141" s="13">
        <v>1.6782407407407406E-4</v>
      </c>
      <c r="C141" s="13">
        <v>2.1296296296296295E-4</v>
      </c>
      <c r="D141" s="14">
        <v>3.2638888888888891E-3</v>
      </c>
      <c r="E141" s="14">
        <v>9.3287037037037036E-3</v>
      </c>
      <c r="F141" s="15">
        <v>2.75</v>
      </c>
      <c r="G141" s="17">
        <v>0.9</v>
      </c>
      <c r="H141" s="16">
        <v>14</v>
      </c>
      <c r="I141" s="17">
        <v>3.8</v>
      </c>
    </row>
    <row r="142" spans="1:10">
      <c r="A142" s="12" t="s">
        <v>13</v>
      </c>
      <c r="B142" s="13">
        <v>1.7245370370370372E-4</v>
      </c>
      <c r="C142" s="13">
        <v>2.175925925925926E-4</v>
      </c>
      <c r="D142" s="14">
        <v>3.3564814814814811E-3</v>
      </c>
      <c r="E142" s="14">
        <v>9.6064814814814815E-3</v>
      </c>
      <c r="F142" s="15">
        <v>2.64</v>
      </c>
      <c r="G142" s="17">
        <v>0.86</v>
      </c>
      <c r="H142" s="16">
        <v>13</v>
      </c>
      <c r="I142" s="17">
        <v>3.5</v>
      </c>
    </row>
    <row r="143" spans="1:10">
      <c r="C143" s="23"/>
      <c r="D143" s="23"/>
      <c r="E143" s="23"/>
      <c r="F143" s="23"/>
      <c r="G143" s="23"/>
      <c r="H143" s="23"/>
      <c r="I143" s="23"/>
      <c r="J143" s="23"/>
    </row>
    <row r="144" spans="1:10">
      <c r="C144" s="23"/>
      <c r="D144" s="23"/>
      <c r="E144" s="23"/>
      <c r="F144" s="23"/>
      <c r="G144" s="23"/>
      <c r="H144" s="23"/>
      <c r="I144" s="23"/>
      <c r="J144" s="23"/>
    </row>
    <row r="147" spans="2:8">
      <c r="B147" s="20"/>
      <c r="C147" s="6"/>
      <c r="D147" s="6"/>
      <c r="E147" s="6"/>
      <c r="F147" s="6"/>
      <c r="G147" s="6"/>
      <c r="H147" s="6"/>
    </row>
  </sheetData>
  <pageMargins left="0.7" right="0.7" top="0.78749999999999998" bottom="0.78749999999999998" header="0.51180555555555496" footer="0.51180555555555496"/>
  <pageSetup paperSize="9" firstPageNumber="0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42"/>
  <sheetViews>
    <sheetView zoomScale="115" zoomScaleNormal="115" zoomScalePageLayoutView="175" workbookViewId="0">
      <selection activeCell="C172" sqref="C172"/>
    </sheetView>
  </sheetViews>
  <sheetFormatPr baseColWidth="10" defaultColWidth="8.85546875" defaultRowHeight="15"/>
  <cols>
    <col min="1" max="1" width="17.42578125" style="2" bestFit="1" customWidth="1"/>
    <col min="2" max="8" width="10.85546875" style="1" customWidth="1"/>
    <col min="9" max="16384" width="8.85546875" style="1"/>
  </cols>
  <sheetData>
    <row r="1" spans="1:7" ht="15.75" thickBot="1">
      <c r="A1" s="3" t="s">
        <v>29</v>
      </c>
      <c r="B1" s="3" t="s">
        <v>18</v>
      </c>
      <c r="C1" s="5" t="s">
        <v>1</v>
      </c>
      <c r="D1" s="3" t="s">
        <v>39</v>
      </c>
      <c r="E1" s="3" t="s">
        <v>0</v>
      </c>
      <c r="F1" s="3" t="s">
        <v>3</v>
      </c>
      <c r="G1" s="5" t="s">
        <v>38</v>
      </c>
    </row>
    <row r="2" spans="1:7">
      <c r="A2" s="7" t="s">
        <v>4</v>
      </c>
      <c r="B2" s="13">
        <v>1.03009259259259E-4</v>
      </c>
      <c r="C2" s="14">
        <v>2.6273148148148301E-3</v>
      </c>
      <c r="D2" s="21"/>
      <c r="E2" s="10">
        <v>3.01</v>
      </c>
      <c r="F2" s="15">
        <v>0.91</v>
      </c>
      <c r="G2" s="11">
        <v>26</v>
      </c>
    </row>
    <row r="3" spans="1:7">
      <c r="A3" s="12">
        <v>1</v>
      </c>
      <c r="B3" s="13">
        <v>1.0532407407407401E-4</v>
      </c>
      <c r="C3" s="14">
        <v>2.71990740740742E-3</v>
      </c>
      <c r="D3" s="14">
        <v>9.7222222222222224E-3</v>
      </c>
      <c r="E3" s="10">
        <v>2.93</v>
      </c>
      <c r="F3" s="15">
        <v>0.89</v>
      </c>
      <c r="G3" s="11">
        <v>25</v>
      </c>
    </row>
    <row r="4" spans="1:7">
      <c r="A4" s="12" t="s">
        <v>5</v>
      </c>
      <c r="B4" s="13">
        <v>1.07638888888889E-4</v>
      </c>
      <c r="C4" s="14">
        <v>2.8125000000000099E-3</v>
      </c>
      <c r="D4" s="14"/>
      <c r="E4" s="10">
        <v>2.85</v>
      </c>
      <c r="F4" s="15">
        <v>0.87</v>
      </c>
      <c r="G4" s="11">
        <v>24</v>
      </c>
    </row>
    <row r="5" spans="1:7">
      <c r="A5" s="12" t="s">
        <v>6</v>
      </c>
      <c r="B5" s="13">
        <v>1.09953703703704E-4</v>
      </c>
      <c r="C5" s="14">
        <v>2.9050925925926002E-3</v>
      </c>
      <c r="D5" s="14"/>
      <c r="E5" s="10">
        <v>2.77</v>
      </c>
      <c r="F5" s="15">
        <v>0.85</v>
      </c>
      <c r="G5" s="11">
        <v>23</v>
      </c>
    </row>
    <row r="6" spans="1:7">
      <c r="A6" s="12">
        <v>2</v>
      </c>
      <c r="B6" s="13">
        <v>1.12268518518518E-4</v>
      </c>
      <c r="C6" s="14">
        <v>2.99768518518519E-3</v>
      </c>
      <c r="D6" s="14">
        <v>8.3333333333333332E-3</v>
      </c>
      <c r="E6" s="10">
        <v>2.69</v>
      </c>
      <c r="F6" s="15">
        <v>0.83</v>
      </c>
      <c r="G6" s="11">
        <v>22</v>
      </c>
    </row>
    <row r="7" spans="1:7">
      <c r="A7" s="12" t="s">
        <v>7</v>
      </c>
      <c r="B7" s="13">
        <v>1.1458333333333301E-4</v>
      </c>
      <c r="C7" s="14">
        <v>3.0902777777777799E-3</v>
      </c>
      <c r="D7" s="14"/>
      <c r="E7" s="10">
        <v>2.61</v>
      </c>
      <c r="F7" s="15">
        <v>0.81</v>
      </c>
      <c r="G7" s="11">
        <v>21</v>
      </c>
    </row>
    <row r="8" spans="1:7">
      <c r="A8" s="12" t="s">
        <v>8</v>
      </c>
      <c r="B8" s="13">
        <v>1.1689814814814815E-4</v>
      </c>
      <c r="C8" s="14">
        <v>3.1828703703703702E-3</v>
      </c>
      <c r="D8" s="14"/>
      <c r="E8" s="10">
        <v>2.52</v>
      </c>
      <c r="F8" s="15">
        <v>0.79</v>
      </c>
      <c r="G8" s="11">
        <v>19</v>
      </c>
    </row>
    <row r="9" spans="1:7">
      <c r="A9" s="12">
        <v>3</v>
      </c>
      <c r="B9" s="13">
        <v>1.19212962962963E-4</v>
      </c>
      <c r="C9" s="14">
        <v>3.2754629629629601E-3</v>
      </c>
      <c r="D9" s="14">
        <v>6.9444444444444441E-3</v>
      </c>
      <c r="E9" s="10">
        <v>2.4300000000000002</v>
      </c>
      <c r="F9" s="15">
        <v>0.76</v>
      </c>
      <c r="G9" s="11">
        <v>17</v>
      </c>
    </row>
    <row r="10" spans="1:7">
      <c r="A10" s="12" t="s">
        <v>9</v>
      </c>
      <c r="B10" s="13">
        <v>1.2268518518518501E-4</v>
      </c>
      <c r="C10" s="14">
        <v>3.37962962962963E-3</v>
      </c>
      <c r="D10" s="14"/>
      <c r="E10" s="10">
        <v>2.34</v>
      </c>
      <c r="F10" s="15">
        <v>0.73</v>
      </c>
      <c r="G10" s="11">
        <v>15</v>
      </c>
    </row>
    <row r="11" spans="1:7">
      <c r="A11" s="12" t="s">
        <v>10</v>
      </c>
      <c r="B11" s="13">
        <v>1.26157407407407E-4</v>
      </c>
      <c r="C11" s="14">
        <v>3.4837962962962999E-3</v>
      </c>
      <c r="D11" s="14"/>
      <c r="E11" s="10">
        <v>2.25</v>
      </c>
      <c r="F11" s="15">
        <v>0.7</v>
      </c>
      <c r="G11" s="11">
        <v>13</v>
      </c>
    </row>
    <row r="12" spans="1:7">
      <c r="A12" s="12">
        <v>4</v>
      </c>
      <c r="B12" s="13">
        <v>1.2962962962962963E-4</v>
      </c>
      <c r="C12" s="14">
        <v>3.5879629629629629E-3</v>
      </c>
      <c r="D12" s="14">
        <v>5.5555555555555558E-3</v>
      </c>
      <c r="E12" s="10">
        <v>2.16</v>
      </c>
      <c r="F12" s="15">
        <v>0.67</v>
      </c>
      <c r="G12" s="11">
        <v>11</v>
      </c>
    </row>
    <row r="13" spans="1:7">
      <c r="A13" s="12" t="s">
        <v>11</v>
      </c>
      <c r="B13" s="13">
        <v>1.33101851851852E-4</v>
      </c>
      <c r="C13" s="14">
        <v>3.6921296296296298E-3</v>
      </c>
      <c r="D13" s="14"/>
      <c r="E13" s="10">
        <v>2.0699999999999998</v>
      </c>
      <c r="F13" s="15">
        <v>0.64</v>
      </c>
      <c r="G13" s="11">
        <v>9</v>
      </c>
    </row>
    <row r="14" spans="1:7">
      <c r="A14" s="12" t="s">
        <v>12</v>
      </c>
      <c r="B14" s="13">
        <v>1.37731481481482E-4</v>
      </c>
      <c r="C14" s="14">
        <v>3.8078703703703699E-3</v>
      </c>
      <c r="D14" s="14"/>
      <c r="E14" s="10">
        <v>1.97</v>
      </c>
      <c r="F14" s="15">
        <v>0.6</v>
      </c>
      <c r="G14" s="11">
        <v>7</v>
      </c>
    </row>
    <row r="15" spans="1:7">
      <c r="A15" s="12">
        <v>5</v>
      </c>
      <c r="B15" s="13">
        <v>1.4236111111111112E-4</v>
      </c>
      <c r="C15" s="14">
        <v>3.9236111111111112E-3</v>
      </c>
      <c r="D15" s="14">
        <v>4.1666666666666666E-3</v>
      </c>
      <c r="E15" s="10">
        <v>1.87</v>
      </c>
      <c r="F15" s="15">
        <v>0.56000000000000005</v>
      </c>
      <c r="G15" s="11">
        <v>6</v>
      </c>
    </row>
    <row r="16" spans="1:7">
      <c r="A16" s="12" t="s">
        <v>13</v>
      </c>
      <c r="B16" s="13">
        <v>1.4699074074074072E-4</v>
      </c>
      <c r="C16" s="14">
        <v>4.0393518518518521E-3</v>
      </c>
      <c r="D16" s="14"/>
      <c r="E16" s="10">
        <v>1.77</v>
      </c>
      <c r="F16" s="15">
        <v>0.52</v>
      </c>
      <c r="G16" s="11">
        <v>5</v>
      </c>
    </row>
    <row r="17" spans="1:7" ht="3.75" customHeight="1"/>
    <row r="18" spans="1:7" ht="3.75" customHeight="1"/>
    <row r="19" spans="1:7" ht="15.75" thickBot="1">
      <c r="A19" s="3" t="s">
        <v>30</v>
      </c>
      <c r="B19" s="3" t="s">
        <v>18</v>
      </c>
      <c r="C19" s="5" t="s">
        <v>1</v>
      </c>
      <c r="D19" s="3" t="s">
        <v>39</v>
      </c>
      <c r="E19" s="3" t="s">
        <v>0</v>
      </c>
      <c r="F19" s="3" t="s">
        <v>3</v>
      </c>
      <c r="G19" s="5" t="s">
        <v>38</v>
      </c>
    </row>
    <row r="20" spans="1:7">
      <c r="A20" s="7" t="s">
        <v>4</v>
      </c>
      <c r="B20" s="13">
        <v>9.9537037037033806E-5</v>
      </c>
      <c r="C20" s="14">
        <v>2.4537037037037101E-3</v>
      </c>
      <c r="D20" s="21"/>
      <c r="E20" s="10">
        <v>3.26</v>
      </c>
      <c r="F20" s="17">
        <v>0.99</v>
      </c>
      <c r="G20" s="11">
        <v>30</v>
      </c>
    </row>
    <row r="21" spans="1:7">
      <c r="A21" s="12">
        <v>1</v>
      </c>
      <c r="B21" s="13">
        <v>1.01851851851849E-4</v>
      </c>
      <c r="C21" s="14">
        <v>2.5462962962963E-3</v>
      </c>
      <c r="D21" s="14">
        <v>1.1805555555555555E-2</v>
      </c>
      <c r="E21" s="10">
        <v>3.17</v>
      </c>
      <c r="F21" s="17">
        <v>0.97</v>
      </c>
      <c r="G21" s="11">
        <v>29</v>
      </c>
    </row>
    <row r="22" spans="1:7">
      <c r="A22" s="12" t="s">
        <v>5</v>
      </c>
      <c r="B22" s="13">
        <v>1.04166666666664E-4</v>
      </c>
      <c r="C22" s="14">
        <v>2.6388888888888898E-3</v>
      </c>
      <c r="D22" s="14"/>
      <c r="E22" s="10">
        <v>3.08</v>
      </c>
      <c r="F22" s="17">
        <v>0.95</v>
      </c>
      <c r="G22" s="11">
        <v>28</v>
      </c>
    </row>
    <row r="23" spans="1:7">
      <c r="A23" s="12" t="s">
        <v>6</v>
      </c>
      <c r="B23" s="13">
        <v>1.0648148148148E-4</v>
      </c>
      <c r="C23" s="14">
        <v>2.7314814814814901E-3</v>
      </c>
      <c r="D23" s="14"/>
      <c r="E23" s="10">
        <v>2.99</v>
      </c>
      <c r="F23" s="17">
        <v>0.93</v>
      </c>
      <c r="G23" s="11">
        <v>27</v>
      </c>
    </row>
    <row r="24" spans="1:7">
      <c r="A24" s="12">
        <v>2</v>
      </c>
      <c r="B24" s="13">
        <v>1.08796296296295E-4</v>
      </c>
      <c r="C24" s="14">
        <v>2.82407407407408E-3</v>
      </c>
      <c r="D24" s="14">
        <v>9.7222222222222224E-3</v>
      </c>
      <c r="E24" s="10">
        <v>2.9</v>
      </c>
      <c r="F24" s="17">
        <v>0.91</v>
      </c>
      <c r="G24" s="11">
        <v>26</v>
      </c>
    </row>
    <row r="25" spans="1:7">
      <c r="A25" s="12" t="s">
        <v>7</v>
      </c>
      <c r="B25" s="13">
        <v>1.1111111111111001E-4</v>
      </c>
      <c r="C25" s="14">
        <v>2.9166666666666698E-3</v>
      </c>
      <c r="D25" s="14"/>
      <c r="E25" s="10">
        <v>2.81</v>
      </c>
      <c r="F25" s="17">
        <v>0.88</v>
      </c>
      <c r="G25" s="11">
        <v>24</v>
      </c>
    </row>
    <row r="26" spans="1:7">
      <c r="A26" s="12" t="s">
        <v>8</v>
      </c>
      <c r="B26" s="13">
        <v>1.13425925925925E-4</v>
      </c>
      <c r="C26" s="14">
        <v>3.0092592592592588E-3</v>
      </c>
      <c r="D26" s="14"/>
      <c r="E26" s="10">
        <v>2.72</v>
      </c>
      <c r="F26" s="17">
        <v>0.85</v>
      </c>
      <c r="G26" s="11">
        <v>22</v>
      </c>
    </row>
    <row r="27" spans="1:7">
      <c r="A27" s="12">
        <v>3</v>
      </c>
      <c r="B27" s="13">
        <v>1.1574074074074073E-4</v>
      </c>
      <c r="C27" s="14">
        <v>3.10185185185185E-3</v>
      </c>
      <c r="D27" s="14">
        <v>7.6388888888888886E-3</v>
      </c>
      <c r="E27" s="10">
        <v>2.63</v>
      </c>
      <c r="F27" s="17">
        <v>0.82</v>
      </c>
      <c r="G27" s="11">
        <v>20</v>
      </c>
    </row>
    <row r="28" spans="1:7">
      <c r="A28" s="12" t="s">
        <v>9</v>
      </c>
      <c r="B28" s="13">
        <v>1.1805555555555601E-4</v>
      </c>
      <c r="C28" s="14">
        <v>3.2060185185185199E-3</v>
      </c>
      <c r="D28" s="14"/>
      <c r="E28" s="10">
        <v>2.54</v>
      </c>
      <c r="F28" s="17">
        <v>0.79</v>
      </c>
      <c r="G28" s="11">
        <v>18</v>
      </c>
    </row>
    <row r="29" spans="1:7">
      <c r="A29" s="12" t="s">
        <v>10</v>
      </c>
      <c r="B29" s="13">
        <v>1.21527777777778E-4</v>
      </c>
      <c r="C29" s="14">
        <v>3.3101851851851799E-3</v>
      </c>
      <c r="D29" s="14"/>
      <c r="E29" s="10">
        <v>2.44</v>
      </c>
      <c r="F29" s="17">
        <v>0.76</v>
      </c>
      <c r="G29" s="11">
        <v>16</v>
      </c>
    </row>
    <row r="30" spans="1:7">
      <c r="A30" s="12">
        <v>4</v>
      </c>
      <c r="B30" s="13">
        <v>1.2500000000000003E-4</v>
      </c>
      <c r="C30" s="14">
        <v>3.414351851851852E-3</v>
      </c>
      <c r="D30" s="14">
        <v>6.2499999999999995E-3</v>
      </c>
      <c r="E30" s="10">
        <v>2.34</v>
      </c>
      <c r="F30" s="17">
        <v>0.73</v>
      </c>
      <c r="G30" s="11">
        <v>14</v>
      </c>
    </row>
    <row r="31" spans="1:7">
      <c r="A31" s="12" t="s">
        <v>11</v>
      </c>
      <c r="B31" s="13">
        <v>1.2847222222222199E-4</v>
      </c>
      <c r="C31" s="14">
        <v>3.5185185185185202E-3</v>
      </c>
      <c r="D31" s="14"/>
      <c r="E31" s="10">
        <v>2.2400000000000002</v>
      </c>
      <c r="F31" s="17">
        <v>0.7</v>
      </c>
      <c r="G31" s="11">
        <v>12</v>
      </c>
    </row>
    <row r="32" spans="1:7">
      <c r="A32" s="12" t="s">
        <v>12</v>
      </c>
      <c r="B32" s="13">
        <v>1.33101851851852E-4</v>
      </c>
      <c r="C32" s="14">
        <v>3.6342592592592598E-3</v>
      </c>
      <c r="D32" s="14"/>
      <c r="E32" s="10">
        <v>2.14</v>
      </c>
      <c r="F32" s="17">
        <v>0.66</v>
      </c>
      <c r="G32" s="11">
        <v>11</v>
      </c>
    </row>
    <row r="33" spans="1:7">
      <c r="A33" s="12">
        <v>5</v>
      </c>
      <c r="B33" s="13">
        <v>1.3773148148148149E-4</v>
      </c>
      <c r="C33" s="14">
        <v>3.7500000000000003E-3</v>
      </c>
      <c r="D33" s="14">
        <v>4.1666666666666666E-3</v>
      </c>
      <c r="E33" s="10">
        <v>2.04</v>
      </c>
      <c r="F33" s="17">
        <v>0.62</v>
      </c>
      <c r="G33" s="11">
        <v>10</v>
      </c>
    </row>
    <row r="34" spans="1:7">
      <c r="A34" s="12" t="s">
        <v>13</v>
      </c>
      <c r="B34" s="13">
        <v>1.4236111111111112E-4</v>
      </c>
      <c r="C34" s="14">
        <v>3.8657407407407408E-3</v>
      </c>
      <c r="D34" s="14"/>
      <c r="E34" s="10">
        <v>1.94</v>
      </c>
      <c r="F34" s="17">
        <v>0.57999999999999996</v>
      </c>
      <c r="G34" s="11">
        <v>9</v>
      </c>
    </row>
    <row r="35" spans="1:7" ht="3.75" customHeight="1"/>
    <row r="36" spans="1:7" ht="3.75" customHeight="1"/>
    <row r="37" spans="1:7" ht="15.75" thickBot="1">
      <c r="A37" s="3" t="s">
        <v>31</v>
      </c>
      <c r="B37" s="3" t="s">
        <v>18</v>
      </c>
      <c r="C37" s="5" t="s">
        <v>1</v>
      </c>
      <c r="D37" s="3" t="s">
        <v>39</v>
      </c>
      <c r="E37" s="3" t="s">
        <v>0</v>
      </c>
      <c r="F37" s="3" t="s">
        <v>3</v>
      </c>
      <c r="G37" s="5" t="s">
        <v>38</v>
      </c>
    </row>
    <row r="38" spans="1:7">
      <c r="A38" s="7" t="s">
        <v>4</v>
      </c>
      <c r="B38" s="13">
        <v>9.6064814814816104E-5</v>
      </c>
      <c r="C38" s="14">
        <v>2.2800925925926599E-3</v>
      </c>
      <c r="D38" s="21"/>
      <c r="E38" s="10">
        <v>3.5</v>
      </c>
      <c r="F38" s="17">
        <v>1.07</v>
      </c>
      <c r="G38" s="11">
        <v>35</v>
      </c>
    </row>
    <row r="39" spans="1:7">
      <c r="A39" s="12">
        <v>1</v>
      </c>
      <c r="B39" s="13">
        <v>9.8379629629630701E-5</v>
      </c>
      <c r="C39" s="14">
        <v>2.3726851851852398E-3</v>
      </c>
      <c r="D39" s="14">
        <v>1.4583333333333332E-2</v>
      </c>
      <c r="E39" s="25">
        <v>3.41</v>
      </c>
      <c r="F39" s="17">
        <v>1.05</v>
      </c>
      <c r="G39" s="11">
        <v>34</v>
      </c>
    </row>
    <row r="40" spans="1:7">
      <c r="A40" s="12" t="s">
        <v>5</v>
      </c>
      <c r="B40" s="13">
        <v>1.00694444444445E-4</v>
      </c>
      <c r="C40" s="14">
        <v>2.4652777777778201E-3</v>
      </c>
      <c r="D40" s="14"/>
      <c r="E40" s="25">
        <v>3.32</v>
      </c>
      <c r="F40" s="17">
        <v>1.03</v>
      </c>
      <c r="G40" s="11">
        <v>33</v>
      </c>
    </row>
    <row r="41" spans="1:7">
      <c r="A41" s="12" t="s">
        <v>6</v>
      </c>
      <c r="B41" s="13">
        <v>1.0300925925926E-4</v>
      </c>
      <c r="C41" s="14">
        <v>2.5578703703704E-3</v>
      </c>
      <c r="D41" s="14"/>
      <c r="E41" s="25">
        <v>3.22</v>
      </c>
      <c r="F41" s="17">
        <v>1.01</v>
      </c>
      <c r="G41" s="11">
        <v>32</v>
      </c>
    </row>
    <row r="42" spans="1:7">
      <c r="A42" s="12">
        <v>2</v>
      </c>
      <c r="B42" s="13">
        <v>1.05324074074075E-4</v>
      </c>
      <c r="C42" s="14">
        <v>2.6504629629629799E-3</v>
      </c>
      <c r="D42" s="14">
        <v>1.1805555555555555E-2</v>
      </c>
      <c r="E42" s="25">
        <v>3.12</v>
      </c>
      <c r="F42" s="17">
        <v>0.98</v>
      </c>
      <c r="G42" s="11">
        <v>30</v>
      </c>
    </row>
    <row r="43" spans="1:7">
      <c r="A43" s="12" t="s">
        <v>7</v>
      </c>
      <c r="B43" s="13">
        <v>1.07638888888889E-4</v>
      </c>
      <c r="C43" s="14">
        <v>2.7430555555555702E-3</v>
      </c>
      <c r="D43" s="14"/>
      <c r="E43" s="25">
        <v>3.02</v>
      </c>
      <c r="F43" s="17">
        <v>0.95</v>
      </c>
      <c r="G43" s="11">
        <v>28</v>
      </c>
    </row>
    <row r="44" spans="1:7">
      <c r="A44" s="12" t="s">
        <v>8</v>
      </c>
      <c r="B44" s="13">
        <v>1.09953703703704E-4</v>
      </c>
      <c r="C44" s="14">
        <v>2.8356481481481479E-3</v>
      </c>
      <c r="D44" s="14"/>
      <c r="E44" s="25">
        <v>2.92</v>
      </c>
      <c r="F44" s="17">
        <v>0.92</v>
      </c>
      <c r="G44" s="11">
        <v>26</v>
      </c>
    </row>
    <row r="45" spans="1:7">
      <c r="A45" s="12">
        <v>3</v>
      </c>
      <c r="B45" s="13">
        <v>1.12268518518519E-4</v>
      </c>
      <c r="C45" s="14">
        <v>2.92824074074073E-3</v>
      </c>
      <c r="D45" s="14">
        <v>9.0277777777777787E-3</v>
      </c>
      <c r="E45" s="25">
        <v>2.82</v>
      </c>
      <c r="F45" s="17">
        <v>0.89</v>
      </c>
      <c r="G45" s="11">
        <v>24</v>
      </c>
    </row>
    <row r="46" spans="1:7">
      <c r="A46" s="12" t="s">
        <v>9</v>
      </c>
      <c r="B46" s="13">
        <v>1.1458333333333334E-4</v>
      </c>
      <c r="C46" s="14">
        <v>3.0324074074073999E-3</v>
      </c>
      <c r="D46" s="14"/>
      <c r="E46" s="25">
        <v>2.72</v>
      </c>
      <c r="F46" s="17">
        <v>0.86</v>
      </c>
      <c r="G46" s="11">
        <v>22</v>
      </c>
    </row>
    <row r="47" spans="1:7">
      <c r="A47" s="12" t="s">
        <v>10</v>
      </c>
      <c r="B47" s="13">
        <v>1.16898148148148E-4</v>
      </c>
      <c r="C47" s="14">
        <v>3.1365740740740698E-3</v>
      </c>
      <c r="D47" s="14"/>
      <c r="E47" s="25">
        <v>2.62</v>
      </c>
      <c r="F47" s="17">
        <v>0.83</v>
      </c>
      <c r="G47" s="11">
        <v>20</v>
      </c>
    </row>
    <row r="48" spans="1:7">
      <c r="A48" s="12">
        <v>4</v>
      </c>
      <c r="B48" s="13">
        <v>1.2037037037036999E-4</v>
      </c>
      <c r="C48" s="14">
        <v>3.2407407407407406E-3</v>
      </c>
      <c r="D48" s="14">
        <v>6.9444444444444441E-3</v>
      </c>
      <c r="E48" s="25">
        <v>2.52</v>
      </c>
      <c r="F48" s="17">
        <v>0.8</v>
      </c>
      <c r="G48" s="11">
        <v>18</v>
      </c>
    </row>
    <row r="49" spans="1:7">
      <c r="A49" s="12" t="s">
        <v>11</v>
      </c>
      <c r="B49" s="13">
        <v>1.2384259259259301E-4</v>
      </c>
      <c r="C49" s="14">
        <v>3.3449074074074102E-3</v>
      </c>
      <c r="D49" s="14"/>
      <c r="E49" s="25">
        <v>2.41</v>
      </c>
      <c r="F49" s="17">
        <v>0.77</v>
      </c>
      <c r="G49" s="11">
        <v>16</v>
      </c>
    </row>
    <row r="50" spans="1:7">
      <c r="A50" s="12" t="s">
        <v>12</v>
      </c>
      <c r="B50" s="13">
        <v>1.2731481481481499E-4</v>
      </c>
      <c r="C50" s="14">
        <v>3.4606481481481502E-3</v>
      </c>
      <c r="D50" s="14"/>
      <c r="E50" s="10">
        <v>2.2999999999999998</v>
      </c>
      <c r="F50" s="17">
        <v>0.73</v>
      </c>
      <c r="G50" s="11">
        <v>14</v>
      </c>
    </row>
    <row r="51" spans="1:7">
      <c r="A51" s="12">
        <v>5</v>
      </c>
      <c r="B51" s="13">
        <v>1.3078703703703706E-4</v>
      </c>
      <c r="C51" s="14">
        <v>3.5763888888888894E-3</v>
      </c>
      <c r="D51" s="14">
        <v>4.8611111111111112E-3</v>
      </c>
      <c r="E51" s="25">
        <v>2.19</v>
      </c>
      <c r="F51" s="17">
        <v>0.69</v>
      </c>
      <c r="G51" s="11">
        <v>13</v>
      </c>
    </row>
    <row r="52" spans="1:7">
      <c r="A52" s="12" t="s">
        <v>13</v>
      </c>
      <c r="B52" s="13">
        <v>1.3425925925925926E-4</v>
      </c>
      <c r="C52" s="14">
        <v>3.6921296296296298E-3</v>
      </c>
      <c r="D52" s="14"/>
      <c r="E52" s="25">
        <v>2.08</v>
      </c>
      <c r="F52" s="17">
        <v>0.65</v>
      </c>
      <c r="G52" s="11">
        <v>12</v>
      </c>
    </row>
    <row r="53" spans="1:7" ht="3.75" customHeight="1"/>
    <row r="54" spans="1:7" ht="3" customHeight="1"/>
    <row r="55" spans="1:7" ht="15.75" thickBot="1">
      <c r="A55" s="3" t="s">
        <v>32</v>
      </c>
      <c r="B55" s="3" t="s">
        <v>18</v>
      </c>
      <c r="C55" s="5" t="s">
        <v>1</v>
      </c>
      <c r="D55" s="3" t="s">
        <v>39</v>
      </c>
      <c r="E55" s="3" t="s">
        <v>0</v>
      </c>
      <c r="F55" s="3" t="s">
        <v>3</v>
      </c>
      <c r="G55" s="5" t="s">
        <v>14</v>
      </c>
    </row>
    <row r="56" spans="1:7">
      <c r="A56" s="7" t="s">
        <v>4</v>
      </c>
      <c r="B56" s="13">
        <v>9.2592592592591897E-5</v>
      </c>
      <c r="C56" s="14">
        <v>2.1064814814815399E-3</v>
      </c>
      <c r="D56" s="21"/>
      <c r="E56" s="10">
        <v>3.8</v>
      </c>
      <c r="F56" s="10">
        <v>1.1599999999999999</v>
      </c>
      <c r="G56" s="10">
        <v>42</v>
      </c>
    </row>
    <row r="57" spans="1:7">
      <c r="A57" s="12">
        <v>1</v>
      </c>
      <c r="B57" s="13">
        <v>9.4907407407406806E-5</v>
      </c>
      <c r="C57" s="14">
        <v>2.1990740740741302E-3</v>
      </c>
      <c r="D57" s="14">
        <v>1.7361111111111112E-2</v>
      </c>
      <c r="E57" s="10">
        <v>3.7</v>
      </c>
      <c r="F57" s="10">
        <v>1.1299999999999999</v>
      </c>
      <c r="G57" s="10">
        <v>40</v>
      </c>
    </row>
    <row r="58" spans="1:7">
      <c r="A58" s="12" t="s">
        <v>5</v>
      </c>
      <c r="B58" s="13">
        <v>9.7222222222221702E-5</v>
      </c>
      <c r="C58" s="14">
        <v>2.29166666666671E-3</v>
      </c>
      <c r="D58" s="14"/>
      <c r="E58" s="10">
        <v>3.6</v>
      </c>
      <c r="F58" s="10">
        <v>1.1000000000000001</v>
      </c>
      <c r="G58" s="10">
        <v>38</v>
      </c>
    </row>
    <row r="59" spans="1:7">
      <c r="A59" s="12" t="s">
        <v>6</v>
      </c>
      <c r="B59" s="13">
        <v>9.9537037037036597E-5</v>
      </c>
      <c r="C59" s="14">
        <v>2.3842592592592899E-3</v>
      </c>
      <c r="D59" s="14"/>
      <c r="E59" s="10">
        <v>3.5</v>
      </c>
      <c r="F59" s="10">
        <v>1.07</v>
      </c>
      <c r="G59" s="10">
        <v>36</v>
      </c>
    </row>
    <row r="60" spans="1:7">
      <c r="A60" s="12">
        <v>2</v>
      </c>
      <c r="B60" s="13">
        <v>1.0185185185185199E-4</v>
      </c>
      <c r="C60" s="14">
        <v>2.4768518518518698E-3</v>
      </c>
      <c r="D60" s="14">
        <v>1.3888888888888888E-2</v>
      </c>
      <c r="E60" s="10">
        <v>3.4</v>
      </c>
      <c r="F60" s="10">
        <v>1.04</v>
      </c>
      <c r="G60" s="10">
        <v>34</v>
      </c>
    </row>
    <row r="61" spans="1:7">
      <c r="A61" s="12" t="s">
        <v>7</v>
      </c>
      <c r="B61" s="13">
        <v>1.04166666666666E-4</v>
      </c>
      <c r="C61" s="14">
        <v>2.5694444444444501E-3</v>
      </c>
      <c r="D61" s="14"/>
      <c r="E61" s="10">
        <v>3.29</v>
      </c>
      <c r="F61" s="10">
        <v>1.01</v>
      </c>
      <c r="G61" s="10">
        <v>32</v>
      </c>
    </row>
    <row r="62" spans="1:7">
      <c r="A62" s="12" t="s">
        <v>8</v>
      </c>
      <c r="B62" s="13">
        <v>1.06481481481481E-4</v>
      </c>
      <c r="C62" s="14">
        <v>2.6620370370370374E-3</v>
      </c>
      <c r="D62" s="14"/>
      <c r="E62" s="10">
        <v>3.18</v>
      </c>
      <c r="F62" s="10">
        <v>0.98</v>
      </c>
      <c r="G62" s="10">
        <v>30</v>
      </c>
    </row>
    <row r="63" spans="1:7">
      <c r="A63" s="12">
        <v>3</v>
      </c>
      <c r="B63" s="13">
        <v>1.08796296296296E-4</v>
      </c>
      <c r="C63" s="14">
        <v>2.7546296296296199E-3</v>
      </c>
      <c r="D63" s="14">
        <v>1.0416666666666666E-2</v>
      </c>
      <c r="E63" s="10">
        <v>3.07</v>
      </c>
      <c r="F63" s="10">
        <v>0.95</v>
      </c>
      <c r="G63" s="10">
        <v>28</v>
      </c>
    </row>
    <row r="64" spans="1:7">
      <c r="A64" s="12" t="s">
        <v>9</v>
      </c>
      <c r="B64" s="13">
        <v>1.111111111111111E-4</v>
      </c>
      <c r="C64" s="14">
        <v>2.8587962962962898E-3</v>
      </c>
      <c r="D64" s="14"/>
      <c r="E64" s="10">
        <v>2.96</v>
      </c>
      <c r="F64" s="10">
        <v>0.92</v>
      </c>
      <c r="G64" s="10">
        <v>26</v>
      </c>
    </row>
    <row r="65" spans="1:8">
      <c r="A65" s="12" t="s">
        <v>10</v>
      </c>
      <c r="B65" s="13">
        <v>1.13425925925926E-4</v>
      </c>
      <c r="C65" s="14">
        <v>2.9629629629629602E-3</v>
      </c>
      <c r="D65" s="14"/>
      <c r="E65" s="10">
        <v>2.85</v>
      </c>
      <c r="F65" s="10">
        <v>0.89</v>
      </c>
      <c r="G65" s="10">
        <v>24</v>
      </c>
    </row>
    <row r="66" spans="1:8">
      <c r="A66" s="12">
        <v>4</v>
      </c>
      <c r="B66" s="13">
        <v>1.16898148148148E-4</v>
      </c>
      <c r="C66" s="14">
        <v>3.0671296296296297E-3</v>
      </c>
      <c r="D66" s="14">
        <v>7.6388888888888886E-3</v>
      </c>
      <c r="E66" s="10">
        <v>2.74</v>
      </c>
      <c r="F66" s="10">
        <v>0.86</v>
      </c>
      <c r="G66" s="10">
        <v>22</v>
      </c>
    </row>
    <row r="67" spans="1:8">
      <c r="A67" s="12" t="s">
        <v>11</v>
      </c>
      <c r="B67" s="13">
        <v>1.2037037037036999E-4</v>
      </c>
      <c r="C67" s="14">
        <v>3.1712962962963001E-3</v>
      </c>
      <c r="D67" s="14"/>
      <c r="E67" s="10">
        <v>2.63</v>
      </c>
      <c r="F67" s="10">
        <v>0.83</v>
      </c>
      <c r="G67" s="10">
        <v>20</v>
      </c>
    </row>
    <row r="68" spans="1:8">
      <c r="A68" s="12" t="s">
        <v>12</v>
      </c>
      <c r="B68" s="13">
        <v>1.2384259259259301E-4</v>
      </c>
      <c r="C68" s="14">
        <v>3.2870370370370401E-3</v>
      </c>
      <c r="D68" s="14"/>
      <c r="E68" s="10">
        <v>2.5099999999999998</v>
      </c>
      <c r="F68" s="10">
        <v>0.79</v>
      </c>
      <c r="G68" s="10">
        <v>18</v>
      </c>
    </row>
    <row r="69" spans="1:8">
      <c r="A69" s="12">
        <v>5</v>
      </c>
      <c r="B69" s="13">
        <v>1.273148148148148E-4</v>
      </c>
      <c r="C69" s="14">
        <v>3.4027777777777784E-3</v>
      </c>
      <c r="D69" s="14">
        <v>6.2499999999999995E-3</v>
      </c>
      <c r="E69" s="10">
        <v>2.39</v>
      </c>
      <c r="F69" s="10">
        <v>0.75</v>
      </c>
      <c r="G69" s="10">
        <v>17</v>
      </c>
    </row>
    <row r="70" spans="1:8">
      <c r="A70" s="12" t="s">
        <v>13</v>
      </c>
      <c r="B70" s="13">
        <v>1.3078703703703706E-4</v>
      </c>
      <c r="C70" s="14">
        <v>3.5185185185185185E-3</v>
      </c>
      <c r="D70" s="14"/>
      <c r="E70" s="10">
        <v>2.27</v>
      </c>
      <c r="F70" s="10">
        <v>0.71</v>
      </c>
      <c r="G70" s="10">
        <v>16</v>
      </c>
    </row>
    <row r="71" spans="1:8" ht="3" customHeight="1"/>
    <row r="72" spans="1:8" ht="4.5" customHeight="1"/>
    <row r="73" spans="1:8" ht="15.75" thickBot="1">
      <c r="A73" s="3" t="s">
        <v>33</v>
      </c>
      <c r="B73" s="3" t="s">
        <v>19</v>
      </c>
      <c r="C73" s="5" t="s">
        <v>1</v>
      </c>
      <c r="D73" s="3" t="s">
        <v>2</v>
      </c>
      <c r="E73" s="3" t="s">
        <v>0</v>
      </c>
      <c r="F73" s="26" t="s">
        <v>3</v>
      </c>
      <c r="G73" s="5" t="s">
        <v>16</v>
      </c>
      <c r="H73" s="26" t="s">
        <v>40</v>
      </c>
    </row>
    <row r="74" spans="1:8">
      <c r="A74" s="7" t="s">
        <v>4</v>
      </c>
      <c r="B74" s="13">
        <v>1.2499999999999699E-4</v>
      </c>
      <c r="C74" s="14">
        <v>1.93287037037036E-3</v>
      </c>
      <c r="D74" s="14">
        <v>5.41666666666662E-3</v>
      </c>
      <c r="E74" s="10">
        <v>4.1399999999999997</v>
      </c>
      <c r="F74" s="10">
        <v>1.24</v>
      </c>
      <c r="G74" s="10">
        <v>46</v>
      </c>
      <c r="H74" s="10">
        <v>7.7</v>
      </c>
    </row>
    <row r="75" spans="1:8">
      <c r="A75" s="12">
        <v>1</v>
      </c>
      <c r="B75" s="13">
        <v>1.2731481481481299E-4</v>
      </c>
      <c r="C75" s="14">
        <v>2.0254629629629598E-3</v>
      </c>
      <c r="D75" s="14">
        <v>5.6712962962962498E-3</v>
      </c>
      <c r="E75" s="10">
        <v>4.03</v>
      </c>
      <c r="F75" s="10">
        <v>1.21</v>
      </c>
      <c r="G75" s="10">
        <v>44</v>
      </c>
      <c r="H75" s="10">
        <v>7.4</v>
      </c>
    </row>
    <row r="76" spans="1:8">
      <c r="A76" s="12" t="s">
        <v>5</v>
      </c>
      <c r="B76" s="13">
        <v>1.2962962962962963E-4</v>
      </c>
      <c r="C76" s="14">
        <v>2.1180555555555501E-3</v>
      </c>
      <c r="D76" s="14">
        <v>5.9259259259258901E-3</v>
      </c>
      <c r="E76" s="10">
        <v>3.92</v>
      </c>
      <c r="F76" s="10">
        <v>1.18</v>
      </c>
      <c r="G76" s="10">
        <v>42</v>
      </c>
      <c r="H76" s="10">
        <v>7.1</v>
      </c>
    </row>
    <row r="77" spans="1:8">
      <c r="A77" s="12" t="s">
        <v>6</v>
      </c>
      <c r="B77" s="13">
        <v>1.31944444444446E-4</v>
      </c>
      <c r="C77" s="14">
        <v>2.21064814814815E-3</v>
      </c>
      <c r="D77" s="14">
        <v>6.1805555555555303E-3</v>
      </c>
      <c r="E77" s="10">
        <v>3.81</v>
      </c>
      <c r="F77" s="10">
        <v>1.1499999999999999</v>
      </c>
      <c r="G77" s="10">
        <v>40</v>
      </c>
      <c r="H77" s="10">
        <v>6.8</v>
      </c>
    </row>
    <row r="78" spans="1:8">
      <c r="A78" s="12">
        <v>2</v>
      </c>
      <c r="B78" s="13">
        <v>1.3541666666666799E-4</v>
      </c>
      <c r="C78" s="14">
        <v>2.3032407407407398E-3</v>
      </c>
      <c r="D78" s="14">
        <v>6.4351851851851697E-3</v>
      </c>
      <c r="E78" s="10">
        <v>3.7</v>
      </c>
      <c r="F78" s="10">
        <v>1.1200000000000001</v>
      </c>
      <c r="G78" s="10">
        <v>38</v>
      </c>
      <c r="H78" s="10">
        <v>6.5</v>
      </c>
    </row>
    <row r="79" spans="1:8">
      <c r="A79" s="12" t="s">
        <v>7</v>
      </c>
      <c r="B79" s="13">
        <v>1.3888888888889E-4</v>
      </c>
      <c r="C79" s="14">
        <v>2.3958333333333301E-3</v>
      </c>
      <c r="D79" s="14">
        <v>6.6898148148148004E-3</v>
      </c>
      <c r="E79" s="10">
        <v>3.59</v>
      </c>
      <c r="F79" s="10">
        <v>1.0900000000000001</v>
      </c>
      <c r="G79" s="10">
        <v>36</v>
      </c>
      <c r="H79" s="10">
        <v>6.2</v>
      </c>
    </row>
    <row r="80" spans="1:8">
      <c r="A80" s="12" t="s">
        <v>8</v>
      </c>
      <c r="B80" s="13">
        <v>1.4236111111111201E-4</v>
      </c>
      <c r="C80" s="14">
        <v>2.488425925925926E-3</v>
      </c>
      <c r="D80" s="14">
        <v>6.9444444444444397E-3</v>
      </c>
      <c r="E80" s="10">
        <v>3.48</v>
      </c>
      <c r="F80" s="10">
        <v>1.06</v>
      </c>
      <c r="G80" s="10">
        <v>33</v>
      </c>
      <c r="H80" s="10">
        <v>5.8</v>
      </c>
    </row>
    <row r="81" spans="1:9">
      <c r="A81" s="12">
        <v>3</v>
      </c>
      <c r="B81" s="13">
        <v>1.45833333333334E-4</v>
      </c>
      <c r="C81" s="14">
        <v>2.5810185185185198E-3</v>
      </c>
      <c r="D81" s="14">
        <v>7.1990740740740739E-3</v>
      </c>
      <c r="E81" s="10">
        <v>3.36</v>
      </c>
      <c r="F81" s="10">
        <v>1.03</v>
      </c>
      <c r="G81" s="10">
        <v>30</v>
      </c>
      <c r="H81" s="10">
        <v>5.4</v>
      </c>
    </row>
    <row r="82" spans="1:9">
      <c r="A82" s="12" t="s">
        <v>9</v>
      </c>
      <c r="B82" s="13">
        <v>1.4930555555555601E-4</v>
      </c>
      <c r="C82" s="14">
        <v>2.6851851851851902E-3</v>
      </c>
      <c r="D82" s="14">
        <v>7.4537037037037098E-3</v>
      </c>
      <c r="E82" s="10">
        <v>3.24</v>
      </c>
      <c r="F82" s="10">
        <v>1</v>
      </c>
      <c r="G82" s="10">
        <v>27</v>
      </c>
      <c r="H82" s="10">
        <v>5</v>
      </c>
    </row>
    <row r="83" spans="1:9">
      <c r="A83" s="12" t="s">
        <v>10</v>
      </c>
      <c r="B83" s="13">
        <v>1.5277777777777799E-4</v>
      </c>
      <c r="C83" s="14">
        <v>2.7893518518518502E-3</v>
      </c>
      <c r="D83" s="14">
        <v>7.7199074074074097E-3</v>
      </c>
      <c r="E83" s="10">
        <v>3.12</v>
      </c>
      <c r="F83" s="10">
        <v>0.97</v>
      </c>
      <c r="G83" s="10">
        <v>24</v>
      </c>
      <c r="H83" s="10">
        <v>4.5999999999999996</v>
      </c>
    </row>
    <row r="84" spans="1:9">
      <c r="A84" s="12">
        <v>4</v>
      </c>
      <c r="B84" s="13">
        <v>1.5625E-4</v>
      </c>
      <c r="C84" s="14">
        <v>2.8935185185185188E-3</v>
      </c>
      <c r="D84" s="14">
        <v>7.9861111111111192E-3</v>
      </c>
      <c r="E84" s="10">
        <v>3</v>
      </c>
      <c r="F84" s="10">
        <v>0.93</v>
      </c>
      <c r="G84" s="10">
        <v>21</v>
      </c>
      <c r="H84" s="10">
        <v>4.2</v>
      </c>
    </row>
    <row r="85" spans="1:9">
      <c r="A85" s="12" t="s">
        <v>11</v>
      </c>
      <c r="B85" s="13">
        <v>1.5972222222222199E-4</v>
      </c>
      <c r="C85" s="14">
        <v>2.9976851851851848E-3</v>
      </c>
      <c r="D85" s="14">
        <v>8.25231481481482E-3</v>
      </c>
      <c r="E85" s="10">
        <v>2.88</v>
      </c>
      <c r="F85" s="10">
        <v>0.89</v>
      </c>
      <c r="G85" s="10">
        <v>18</v>
      </c>
      <c r="H85" s="10">
        <v>3.8</v>
      </c>
    </row>
    <row r="86" spans="1:9">
      <c r="A86" s="12" t="s">
        <v>12</v>
      </c>
      <c r="B86" s="13">
        <v>1.64351851851852E-4</v>
      </c>
      <c r="C86" s="14">
        <v>3.1134259259259301E-3</v>
      </c>
      <c r="D86" s="14">
        <v>8.5185185185185208E-3</v>
      </c>
      <c r="E86" s="10">
        <v>2.75</v>
      </c>
      <c r="F86" s="10">
        <v>0.85</v>
      </c>
      <c r="G86" s="10">
        <v>16</v>
      </c>
      <c r="H86" s="10">
        <v>3.5</v>
      </c>
    </row>
    <row r="87" spans="1:9">
      <c r="A87" s="12">
        <v>5</v>
      </c>
      <c r="B87" s="13">
        <v>1.6898148148148146E-4</v>
      </c>
      <c r="C87" s="14">
        <v>3.2291666666666666E-3</v>
      </c>
      <c r="D87" s="14">
        <v>8.7847222222222233E-3</v>
      </c>
      <c r="E87" s="10">
        <v>2.62</v>
      </c>
      <c r="F87" s="10">
        <v>0.81</v>
      </c>
      <c r="G87" s="10">
        <v>14</v>
      </c>
      <c r="H87" s="10">
        <v>3.2</v>
      </c>
    </row>
    <row r="88" spans="1:9">
      <c r="A88" s="12" t="s">
        <v>13</v>
      </c>
      <c r="B88" s="13">
        <v>1.7361111111111112E-4</v>
      </c>
      <c r="C88" s="14">
        <v>3.3449074074074071E-3</v>
      </c>
      <c r="D88" s="14">
        <v>9.0509259259259258E-3</v>
      </c>
      <c r="E88" s="10">
        <v>2.4900000000000002</v>
      </c>
      <c r="F88" s="10">
        <v>0.77</v>
      </c>
      <c r="G88" s="10">
        <v>12</v>
      </c>
      <c r="H88" s="10">
        <v>2.9</v>
      </c>
    </row>
    <row r="89" spans="1:9" ht="3" customHeight="1"/>
    <row r="90" spans="1:9" ht="4.5" customHeight="1"/>
    <row r="91" spans="1:9" ht="15.75" thickBot="1">
      <c r="A91" s="3" t="s">
        <v>34</v>
      </c>
      <c r="B91" s="3" t="s">
        <v>19</v>
      </c>
      <c r="C91" s="3" t="s">
        <v>20</v>
      </c>
      <c r="D91" s="5" t="s">
        <v>1</v>
      </c>
      <c r="E91" s="3" t="s">
        <v>2</v>
      </c>
      <c r="F91" s="3" t="s">
        <v>0</v>
      </c>
      <c r="G91" s="3" t="s">
        <v>3</v>
      </c>
      <c r="H91" s="5" t="s">
        <v>37</v>
      </c>
      <c r="I91" s="24" t="s">
        <v>40</v>
      </c>
    </row>
    <row r="92" spans="1:9">
      <c r="A92" s="7" t="s">
        <v>4</v>
      </c>
      <c r="B92" s="13">
        <v>1.19212962962964E-4</v>
      </c>
      <c r="C92" s="13">
        <v>1.5972222222222399E-4</v>
      </c>
      <c r="D92" s="14">
        <v>1.8287037037037E-3</v>
      </c>
      <c r="E92" s="14">
        <v>5.1967592592592603E-3</v>
      </c>
      <c r="F92" s="10">
        <v>4.5</v>
      </c>
      <c r="G92" s="10">
        <v>1.33</v>
      </c>
      <c r="H92" s="10">
        <v>51</v>
      </c>
      <c r="I92" s="10">
        <v>8.3000000000000007</v>
      </c>
    </row>
    <row r="93" spans="1:9">
      <c r="A93" s="12">
        <v>1</v>
      </c>
      <c r="B93" s="13">
        <v>1.21527777777778E-4</v>
      </c>
      <c r="C93" s="13">
        <v>1.63194444444446E-4</v>
      </c>
      <c r="D93" s="14">
        <v>1.90972222222222E-3</v>
      </c>
      <c r="E93" s="14">
        <v>5.4398148148148097E-3</v>
      </c>
      <c r="F93" s="10">
        <v>4.38</v>
      </c>
      <c r="G93" s="10">
        <v>1.3</v>
      </c>
      <c r="H93" s="10">
        <v>49</v>
      </c>
      <c r="I93" s="10">
        <v>8</v>
      </c>
    </row>
    <row r="94" spans="1:9">
      <c r="A94" s="12" t="s">
        <v>5</v>
      </c>
      <c r="B94" s="13">
        <v>1.2384259259259258E-4</v>
      </c>
      <c r="C94" s="13">
        <v>1.6666666666666799E-4</v>
      </c>
      <c r="D94" s="14">
        <v>1.9907407407407408E-3</v>
      </c>
      <c r="E94" s="14">
        <v>5.6828703703703702E-3</v>
      </c>
      <c r="F94" s="10">
        <v>4.26</v>
      </c>
      <c r="G94" s="10">
        <v>1.27</v>
      </c>
      <c r="H94" s="10">
        <v>47</v>
      </c>
      <c r="I94" s="10">
        <v>7.7</v>
      </c>
    </row>
    <row r="95" spans="1:9">
      <c r="A95" s="12" t="s">
        <v>6</v>
      </c>
      <c r="B95" s="13">
        <v>1.26157407407407E-4</v>
      </c>
      <c r="C95" s="13">
        <v>1.7013888888889E-4</v>
      </c>
      <c r="D95" s="14">
        <v>2.0717592592592602E-3</v>
      </c>
      <c r="E95" s="14">
        <v>5.9259259259259204E-3</v>
      </c>
      <c r="F95" s="10">
        <v>4.1399999999999997</v>
      </c>
      <c r="G95" s="10">
        <v>1.24</v>
      </c>
      <c r="H95" s="10">
        <v>45</v>
      </c>
      <c r="I95" s="10">
        <v>7.4</v>
      </c>
    </row>
    <row r="96" spans="1:9">
      <c r="A96" s="12">
        <v>2</v>
      </c>
      <c r="B96" s="13">
        <v>1.2962962962962901E-4</v>
      </c>
      <c r="C96" s="13">
        <v>1.7361111111111201E-4</v>
      </c>
      <c r="D96" s="14">
        <v>2.16435185185185E-3</v>
      </c>
      <c r="E96" s="14">
        <v>6.1689814814814802E-3</v>
      </c>
      <c r="F96" s="10">
        <v>4.0199999999999996</v>
      </c>
      <c r="G96" s="10">
        <v>1.21</v>
      </c>
      <c r="H96" s="10">
        <v>42</v>
      </c>
      <c r="I96" s="10">
        <v>7.1</v>
      </c>
    </row>
    <row r="97" spans="1:9">
      <c r="A97" s="12" t="s">
        <v>7</v>
      </c>
      <c r="B97" s="13">
        <v>1.33101851851852E-4</v>
      </c>
      <c r="C97" s="13">
        <v>1.77083333333334E-4</v>
      </c>
      <c r="D97" s="14">
        <v>2.2569444444444499E-3</v>
      </c>
      <c r="E97" s="14">
        <v>6.4120370370370399E-3</v>
      </c>
      <c r="F97" s="10">
        <v>3.9</v>
      </c>
      <c r="G97" s="10">
        <v>1.18</v>
      </c>
      <c r="H97" s="10">
        <v>39</v>
      </c>
      <c r="I97" s="10">
        <v>6.8</v>
      </c>
    </row>
    <row r="98" spans="1:9">
      <c r="A98" s="12" t="s">
        <v>8</v>
      </c>
      <c r="B98" s="13">
        <v>1.3657407407407401E-4</v>
      </c>
      <c r="C98" s="13">
        <v>1.8055555555555601E-4</v>
      </c>
      <c r="D98" s="14">
        <v>2.3495370370370402E-3</v>
      </c>
      <c r="E98" s="14">
        <v>6.6550925925925901E-3</v>
      </c>
      <c r="F98" s="10">
        <v>3.78</v>
      </c>
      <c r="G98" s="10">
        <v>1.1499999999999999</v>
      </c>
      <c r="H98" s="10">
        <v>36</v>
      </c>
      <c r="I98" s="10">
        <v>6.5</v>
      </c>
    </row>
    <row r="99" spans="1:9">
      <c r="A99" s="12">
        <v>3</v>
      </c>
      <c r="B99" s="13">
        <v>1.4004629629629599E-4</v>
      </c>
      <c r="C99" s="13">
        <v>1.8402777777777799E-4</v>
      </c>
      <c r="D99" s="14">
        <v>2.44212962962963E-3</v>
      </c>
      <c r="E99" s="14">
        <v>6.8981481481481498E-3</v>
      </c>
      <c r="F99" s="10">
        <v>3.66</v>
      </c>
      <c r="G99" s="10">
        <v>1.1200000000000001</v>
      </c>
      <c r="H99" s="10">
        <v>33</v>
      </c>
      <c r="I99" s="10">
        <v>6.2</v>
      </c>
    </row>
    <row r="100" spans="1:9">
      <c r="A100" s="12" t="s">
        <v>9</v>
      </c>
      <c r="B100" s="13">
        <v>1.43518518518518E-4</v>
      </c>
      <c r="C100" s="13">
        <v>1.8749999999999998E-4</v>
      </c>
      <c r="D100" s="14">
        <v>2.5347222222222199E-3</v>
      </c>
      <c r="E100" s="14">
        <v>7.1412037037037043E-3</v>
      </c>
      <c r="F100" s="10">
        <v>3.53</v>
      </c>
      <c r="G100" s="10">
        <v>1.0900000000000001</v>
      </c>
      <c r="H100" s="10">
        <v>30</v>
      </c>
      <c r="I100" s="10">
        <v>5.8</v>
      </c>
    </row>
    <row r="101" spans="1:9">
      <c r="A101" s="12" t="s">
        <v>10</v>
      </c>
      <c r="B101" s="13">
        <v>1.4699074074074072E-4</v>
      </c>
      <c r="C101" s="13">
        <v>1.9097222222222199E-4</v>
      </c>
      <c r="D101" s="14">
        <v>2.6273148148148102E-3</v>
      </c>
      <c r="E101" s="14">
        <v>7.3842592592592597E-3</v>
      </c>
      <c r="F101" s="10">
        <v>3.4</v>
      </c>
      <c r="G101" s="10">
        <v>1.05</v>
      </c>
      <c r="H101" s="10">
        <v>27</v>
      </c>
      <c r="I101" s="10">
        <v>5.4</v>
      </c>
    </row>
    <row r="102" spans="1:9">
      <c r="A102" s="12">
        <v>4</v>
      </c>
      <c r="B102" s="13">
        <v>1.5046296296296297E-4</v>
      </c>
      <c r="C102" s="13">
        <v>1.95601851851852E-4</v>
      </c>
      <c r="D102" s="14">
        <v>2.7199074074074074E-3</v>
      </c>
      <c r="E102" s="14">
        <v>7.6388888888888904E-3</v>
      </c>
      <c r="F102" s="10">
        <v>3.27</v>
      </c>
      <c r="G102" s="10">
        <v>1.01</v>
      </c>
      <c r="H102" s="10">
        <v>24</v>
      </c>
      <c r="I102" s="10">
        <v>5</v>
      </c>
    </row>
    <row r="103" spans="1:9">
      <c r="A103" s="12" t="s">
        <v>11</v>
      </c>
      <c r="B103" s="13">
        <v>1.5509259259259301E-4</v>
      </c>
      <c r="C103" s="13">
        <v>2.00231481481482E-4</v>
      </c>
      <c r="D103" s="14">
        <v>2.8124999999999999E-3</v>
      </c>
      <c r="E103" s="14">
        <v>7.8935185185185202E-3</v>
      </c>
      <c r="F103" s="10">
        <v>3.14</v>
      </c>
      <c r="G103" s="10">
        <v>0.97</v>
      </c>
      <c r="H103" s="10">
        <v>21</v>
      </c>
      <c r="I103" s="10">
        <v>4.5999999999999996</v>
      </c>
    </row>
    <row r="104" spans="1:9">
      <c r="A104" s="12" t="s">
        <v>12</v>
      </c>
      <c r="B104" s="13">
        <v>1.5972222222222199E-4</v>
      </c>
      <c r="C104" s="13">
        <v>2.0486111111111109E-4</v>
      </c>
      <c r="D104" s="14">
        <v>2.9166666666666698E-3</v>
      </c>
      <c r="E104" s="14">
        <v>8.1481481481481492E-3</v>
      </c>
      <c r="F104" s="10">
        <v>3.01</v>
      </c>
      <c r="G104" s="10">
        <v>0.93</v>
      </c>
      <c r="H104" s="10">
        <v>19</v>
      </c>
      <c r="I104" s="10">
        <v>4.3</v>
      </c>
    </row>
    <row r="105" spans="1:9">
      <c r="A105" s="12">
        <v>5</v>
      </c>
      <c r="B105" s="13">
        <v>1.6435185185185183E-4</v>
      </c>
      <c r="C105" s="13">
        <v>2.0949074074074077E-4</v>
      </c>
      <c r="D105" s="14">
        <v>3.0208333333333333E-3</v>
      </c>
      <c r="E105" s="14">
        <v>8.4027777777777781E-3</v>
      </c>
      <c r="F105" s="10">
        <v>2.88</v>
      </c>
      <c r="G105" s="10">
        <v>0.89</v>
      </c>
      <c r="H105" s="10">
        <v>17</v>
      </c>
      <c r="I105" s="10">
        <v>4</v>
      </c>
    </row>
    <row r="106" spans="1:9">
      <c r="A106" s="12" t="s">
        <v>13</v>
      </c>
      <c r="B106" s="13">
        <v>1.6898148148148146E-4</v>
      </c>
      <c r="C106" s="13">
        <v>2.1412037037037038E-4</v>
      </c>
      <c r="D106" s="14">
        <v>3.1249999999999997E-3</v>
      </c>
      <c r="E106" s="14">
        <v>8.6574074074074071E-3</v>
      </c>
      <c r="F106" s="10">
        <v>2.75</v>
      </c>
      <c r="G106" s="10">
        <v>0.85</v>
      </c>
      <c r="H106" s="10">
        <v>15</v>
      </c>
      <c r="I106" s="10">
        <v>3.7</v>
      </c>
    </row>
    <row r="107" spans="1:9" ht="3.75" customHeight="1"/>
    <row r="108" spans="1:9" ht="3.75" customHeight="1"/>
    <row r="109" spans="1:9" ht="15.75" thickBot="1">
      <c r="A109" s="3" t="s">
        <v>35</v>
      </c>
      <c r="B109" s="3" t="s">
        <v>19</v>
      </c>
      <c r="C109" s="3" t="s">
        <v>20</v>
      </c>
      <c r="D109" s="5" t="s">
        <v>1</v>
      </c>
      <c r="E109" s="3" t="s">
        <v>2</v>
      </c>
      <c r="F109" s="3" t="s">
        <v>0</v>
      </c>
      <c r="G109" s="3" t="s">
        <v>3</v>
      </c>
      <c r="H109" s="5" t="s">
        <v>37</v>
      </c>
      <c r="I109" s="3" t="s">
        <v>41</v>
      </c>
    </row>
    <row r="110" spans="1:9">
      <c r="A110" s="7" t="s">
        <v>4</v>
      </c>
      <c r="B110" s="13">
        <v>1.14583333333339E-4</v>
      </c>
      <c r="C110" s="13">
        <v>1.5277777777777601E-4</v>
      </c>
      <c r="D110" s="14">
        <v>1.75925925925923E-3</v>
      </c>
      <c r="E110" s="14">
        <v>4.9768518518518504E-3</v>
      </c>
      <c r="F110" s="10">
        <v>4.8499999999999996</v>
      </c>
      <c r="G110" s="10">
        <v>1.43</v>
      </c>
      <c r="H110" s="10">
        <v>58</v>
      </c>
      <c r="I110" s="10">
        <v>8.6999999999999993</v>
      </c>
    </row>
    <row r="111" spans="1:9">
      <c r="A111" s="12">
        <v>1</v>
      </c>
      <c r="B111" s="13">
        <v>1.1689814814815199E-4</v>
      </c>
      <c r="C111" s="13">
        <v>1.56249999999998E-4</v>
      </c>
      <c r="D111" s="14">
        <v>1.8402777777777499E-3</v>
      </c>
      <c r="E111" s="14">
        <v>5.2083333333333296E-3</v>
      </c>
      <c r="F111" s="10">
        <v>4.72</v>
      </c>
      <c r="G111" s="10">
        <v>1.4</v>
      </c>
      <c r="H111" s="10">
        <v>55</v>
      </c>
      <c r="I111" s="10">
        <v>8.4</v>
      </c>
    </row>
    <row r="112" spans="1:9">
      <c r="A112" s="12" t="s">
        <v>5</v>
      </c>
      <c r="B112" s="13">
        <v>1.19212962962966E-4</v>
      </c>
      <c r="C112" s="13">
        <v>1.5972222222222101E-4</v>
      </c>
      <c r="D112" s="14">
        <v>1.9212962962962699E-3</v>
      </c>
      <c r="E112" s="14">
        <v>5.4398148148148097E-3</v>
      </c>
      <c r="F112" s="10">
        <v>4.59</v>
      </c>
      <c r="G112" s="10">
        <v>1.37</v>
      </c>
      <c r="H112" s="10">
        <v>52</v>
      </c>
      <c r="I112" s="10">
        <v>8.1</v>
      </c>
    </row>
    <row r="113" spans="1:9">
      <c r="A113" s="12" t="s">
        <v>6</v>
      </c>
      <c r="B113" s="13">
        <v>1.2152777777777899E-4</v>
      </c>
      <c r="C113" s="13">
        <v>1.63194444444443E-4</v>
      </c>
      <c r="D113" s="14">
        <v>2.0023148148148001E-3</v>
      </c>
      <c r="E113" s="14">
        <v>5.6712962962962897E-3</v>
      </c>
      <c r="F113" s="10">
        <v>4.46</v>
      </c>
      <c r="G113" s="10">
        <v>1.34</v>
      </c>
      <c r="H113" s="10">
        <v>49</v>
      </c>
      <c r="I113" s="10">
        <v>7.8</v>
      </c>
    </row>
    <row r="114" spans="1:9">
      <c r="A114" s="12">
        <v>2</v>
      </c>
      <c r="B114" s="13">
        <v>1.2384259259259258E-4</v>
      </c>
      <c r="C114" s="13">
        <v>1.6666666666666601E-4</v>
      </c>
      <c r="D114" s="14">
        <v>2.0833333333333199E-3</v>
      </c>
      <c r="E114" s="14">
        <v>5.9027777777777698E-3</v>
      </c>
      <c r="F114" s="10">
        <v>4.33</v>
      </c>
      <c r="G114" s="10">
        <v>1.31</v>
      </c>
      <c r="H114" s="10">
        <v>46</v>
      </c>
      <c r="I114" s="10">
        <v>7.5</v>
      </c>
    </row>
    <row r="115" spans="1:9">
      <c r="A115" s="12" t="s">
        <v>7</v>
      </c>
      <c r="B115" s="13">
        <v>1.2615740740740599E-4</v>
      </c>
      <c r="C115" s="13">
        <v>1.7013888888888799E-4</v>
      </c>
      <c r="D115" s="14">
        <v>2.1643518518518401E-3</v>
      </c>
      <c r="E115" s="14">
        <v>6.1342592592592603E-3</v>
      </c>
      <c r="F115" s="10">
        <v>4.2</v>
      </c>
      <c r="G115" s="10">
        <v>1.28</v>
      </c>
      <c r="H115" s="10">
        <v>43</v>
      </c>
      <c r="I115" s="10">
        <v>7.2</v>
      </c>
    </row>
    <row r="116" spans="1:9">
      <c r="A116" s="12" t="s">
        <v>8</v>
      </c>
      <c r="B116" s="13">
        <v>1.2962962962962901E-4</v>
      </c>
      <c r="C116" s="13">
        <v>1.7361111111111101E-4</v>
      </c>
      <c r="D116" s="14">
        <v>2.2453703703703598E-3</v>
      </c>
      <c r="E116" s="14">
        <v>6.3657407407407404E-3</v>
      </c>
      <c r="F116" s="10">
        <v>4.07</v>
      </c>
      <c r="G116" s="10">
        <v>1.25</v>
      </c>
      <c r="H116" s="10">
        <v>40</v>
      </c>
      <c r="I116" s="10">
        <v>6.9</v>
      </c>
    </row>
    <row r="117" spans="1:9">
      <c r="A117" s="12">
        <v>3</v>
      </c>
      <c r="B117" s="13">
        <v>1.3310185185185099E-4</v>
      </c>
      <c r="C117" s="13">
        <v>1.7708333333333299E-4</v>
      </c>
      <c r="D117" s="14">
        <v>2.32638888888889E-3</v>
      </c>
      <c r="E117" s="14">
        <v>6.5972222222222196E-3</v>
      </c>
      <c r="F117" s="10">
        <v>3.94</v>
      </c>
      <c r="G117" s="10">
        <v>1.21</v>
      </c>
      <c r="H117" s="10">
        <v>37</v>
      </c>
      <c r="I117" s="10">
        <v>6.6</v>
      </c>
    </row>
    <row r="118" spans="1:9">
      <c r="A118" s="12" t="s">
        <v>9</v>
      </c>
      <c r="B118" s="13">
        <v>1.3657407407407401E-4</v>
      </c>
      <c r="C118" s="13">
        <v>1.8055555555555555E-4</v>
      </c>
      <c r="D118" s="14">
        <v>2.4074074074074076E-3</v>
      </c>
      <c r="E118" s="14">
        <v>6.8287037037036997E-3</v>
      </c>
      <c r="F118" s="10">
        <v>3.81</v>
      </c>
      <c r="G118" s="10">
        <v>1.17</v>
      </c>
      <c r="H118" s="10">
        <v>34</v>
      </c>
      <c r="I118" s="10">
        <v>6.2</v>
      </c>
    </row>
    <row r="119" spans="1:9">
      <c r="A119" s="12" t="s">
        <v>10</v>
      </c>
      <c r="B119" s="13">
        <v>1.4004629629629599E-4</v>
      </c>
      <c r="C119" s="13">
        <v>1.8402777777777799E-4</v>
      </c>
      <c r="D119" s="14">
        <v>2.48842592592593E-3</v>
      </c>
      <c r="E119" s="14">
        <v>7.0601851851851798E-3</v>
      </c>
      <c r="F119" s="10">
        <v>3.67</v>
      </c>
      <c r="G119" s="10">
        <v>1.1299999999999999</v>
      </c>
      <c r="H119" s="10">
        <v>31</v>
      </c>
      <c r="I119" s="10">
        <v>5.8</v>
      </c>
    </row>
    <row r="120" spans="1:9">
      <c r="A120" s="12">
        <v>4</v>
      </c>
      <c r="B120" s="13">
        <v>1.4351851851851852E-4</v>
      </c>
      <c r="C120" s="13">
        <v>1.88657407407407E-4</v>
      </c>
      <c r="D120" s="14">
        <v>2.5810185185185198E-3</v>
      </c>
      <c r="E120" s="14">
        <v>7.2916666666666703E-3</v>
      </c>
      <c r="F120" s="10">
        <v>3.53</v>
      </c>
      <c r="G120" s="10">
        <v>1.0900000000000001</v>
      </c>
      <c r="H120" s="10">
        <v>27</v>
      </c>
      <c r="I120" s="10">
        <v>5.4</v>
      </c>
    </row>
    <row r="121" spans="1:9">
      <c r="A121" s="12" t="s">
        <v>11</v>
      </c>
      <c r="B121" s="13">
        <v>1.4699074074074099E-4</v>
      </c>
      <c r="C121" s="13">
        <v>1.9328703703703701E-4</v>
      </c>
      <c r="D121" s="14">
        <v>2.6736111111111101E-3</v>
      </c>
      <c r="E121" s="14">
        <v>7.5231481481481503E-3</v>
      </c>
      <c r="F121" s="10">
        <v>3.39</v>
      </c>
      <c r="G121" s="10">
        <v>1.05</v>
      </c>
      <c r="H121" s="10">
        <v>23</v>
      </c>
      <c r="I121" s="10">
        <v>5</v>
      </c>
    </row>
    <row r="122" spans="1:9">
      <c r="A122" s="12" t="s">
        <v>12</v>
      </c>
      <c r="B122" s="13">
        <v>1.5162037037037E-4</v>
      </c>
      <c r="C122" s="13">
        <v>1.9791666666666699E-4</v>
      </c>
      <c r="D122" s="14">
        <v>2.7662037037037E-3</v>
      </c>
      <c r="E122" s="14">
        <v>7.7546296296296304E-3</v>
      </c>
      <c r="F122" s="10">
        <v>3.25</v>
      </c>
      <c r="G122" s="10">
        <v>1</v>
      </c>
      <c r="H122" s="10">
        <v>20</v>
      </c>
      <c r="I122" s="10">
        <v>4.7</v>
      </c>
    </row>
    <row r="123" spans="1:9">
      <c r="A123" s="12">
        <v>5</v>
      </c>
      <c r="B123" s="13">
        <v>1.5625E-4</v>
      </c>
      <c r="C123" s="13">
        <v>2.0254629629629629E-4</v>
      </c>
      <c r="D123" s="14">
        <v>2.8587962962962963E-3</v>
      </c>
      <c r="E123" s="14">
        <v>7.9861111111111122E-3</v>
      </c>
      <c r="F123" s="10">
        <v>3.11</v>
      </c>
      <c r="G123" s="10">
        <v>0.95</v>
      </c>
      <c r="H123" s="10">
        <v>18</v>
      </c>
      <c r="I123" s="10">
        <v>4.4000000000000004</v>
      </c>
    </row>
    <row r="124" spans="1:9">
      <c r="A124" s="12" t="s">
        <v>13</v>
      </c>
      <c r="B124" s="13">
        <v>1.6087962962962963E-4</v>
      </c>
      <c r="C124" s="13">
        <v>2.0717592592592589E-4</v>
      </c>
      <c r="D124" s="14">
        <v>2.9513888888888888E-3</v>
      </c>
      <c r="E124" s="14">
        <v>8.217592592592594E-3</v>
      </c>
      <c r="F124" s="10">
        <v>2.97</v>
      </c>
      <c r="G124" s="10">
        <v>0.9</v>
      </c>
      <c r="H124" s="10">
        <v>16</v>
      </c>
      <c r="I124" s="10">
        <v>4.0999999999999996</v>
      </c>
    </row>
    <row r="125" spans="1:9" ht="3.75" customHeight="1">
      <c r="B125" s="2"/>
    </row>
    <row r="126" spans="1:9" ht="3.75" customHeight="1">
      <c r="B126" s="2"/>
    </row>
    <row r="127" spans="1:9" ht="15.75" thickBot="1">
      <c r="A127" s="3" t="s">
        <v>36</v>
      </c>
      <c r="B127" s="3" t="s">
        <v>19</v>
      </c>
      <c r="C127" s="3" t="s">
        <v>20</v>
      </c>
      <c r="D127" s="5" t="s">
        <v>1</v>
      </c>
      <c r="E127" s="3" t="s">
        <v>2</v>
      </c>
      <c r="F127" s="3" t="s">
        <v>0</v>
      </c>
      <c r="G127" s="3" t="s">
        <v>3</v>
      </c>
      <c r="H127" s="5" t="s">
        <v>37</v>
      </c>
      <c r="I127" s="5" t="s">
        <v>41</v>
      </c>
    </row>
    <row r="128" spans="1:9">
      <c r="A128" s="7" t="s">
        <v>4</v>
      </c>
      <c r="B128" s="13">
        <v>1.09953703703712E-4</v>
      </c>
      <c r="C128" s="13">
        <v>1.4699074074073901E-4</v>
      </c>
      <c r="D128" s="14">
        <v>1.7129629629628899E-3</v>
      </c>
      <c r="E128" s="14">
        <v>4.7685185185185096E-3</v>
      </c>
      <c r="F128" s="10">
        <v>5.18</v>
      </c>
      <c r="G128" s="10">
        <v>1.52</v>
      </c>
      <c r="H128" s="10">
        <v>65</v>
      </c>
      <c r="I128" s="10">
        <v>9.5</v>
      </c>
    </row>
    <row r="129" spans="1:9">
      <c r="A129" s="12">
        <v>1</v>
      </c>
      <c r="B129" s="13">
        <v>1.1226851851852499E-4</v>
      </c>
      <c r="C129" s="13">
        <v>1.50462962962961E-4</v>
      </c>
      <c r="D129" s="14">
        <v>1.78240740740737E-3</v>
      </c>
      <c r="E129" s="14">
        <v>4.9768518518518521E-3</v>
      </c>
      <c r="F129" s="10">
        <v>5.04</v>
      </c>
      <c r="G129" s="10">
        <v>1.49</v>
      </c>
      <c r="H129" s="10">
        <v>62</v>
      </c>
      <c r="I129" s="10">
        <v>9.1999999999999993</v>
      </c>
    </row>
    <row r="130" spans="1:9">
      <c r="A130" s="12" t="s">
        <v>5</v>
      </c>
      <c r="B130" s="13">
        <v>1.1458333333333799E-4</v>
      </c>
      <c r="C130" s="13">
        <v>1.5393518518518401E-4</v>
      </c>
      <c r="D130" s="14">
        <v>1.8518518518518517E-3</v>
      </c>
      <c r="E130" s="14">
        <v>5.1851851851851902E-3</v>
      </c>
      <c r="F130" s="10">
        <v>4.9000000000000004</v>
      </c>
      <c r="G130" s="10">
        <v>1.46</v>
      </c>
      <c r="H130" s="10">
        <v>59</v>
      </c>
      <c r="I130" s="10">
        <v>8.9</v>
      </c>
    </row>
    <row r="131" spans="1:9">
      <c r="A131" s="12" t="s">
        <v>6</v>
      </c>
      <c r="B131" s="13">
        <v>1.1689814814815101E-4</v>
      </c>
      <c r="C131" s="13">
        <v>1.5740740740740599E-4</v>
      </c>
      <c r="D131" s="14">
        <v>1.92129629629633E-3</v>
      </c>
      <c r="E131" s="14">
        <v>5.4050925925926002E-3</v>
      </c>
      <c r="F131" s="10">
        <v>4.76</v>
      </c>
      <c r="G131" s="10">
        <v>1.43</v>
      </c>
      <c r="H131" s="10">
        <v>56</v>
      </c>
      <c r="I131" s="10">
        <v>8.6</v>
      </c>
    </row>
    <row r="132" spans="1:9">
      <c r="A132" s="12">
        <v>2</v>
      </c>
      <c r="B132" s="13">
        <v>1.1921296296296501E-4</v>
      </c>
      <c r="C132" s="13">
        <v>1.6087962962962901E-4</v>
      </c>
      <c r="D132" s="14">
        <v>2.00231481481484E-3</v>
      </c>
      <c r="E132" s="14">
        <v>5.6250000000000102E-3</v>
      </c>
      <c r="F132" s="10">
        <v>4.62</v>
      </c>
      <c r="G132" s="10">
        <v>1.4</v>
      </c>
      <c r="H132" s="10">
        <v>53</v>
      </c>
      <c r="I132" s="10">
        <v>8.3000000000000007</v>
      </c>
    </row>
    <row r="133" spans="1:9">
      <c r="A133" s="12" t="s">
        <v>7</v>
      </c>
      <c r="B133" s="13">
        <v>1.2152777777777776E-4</v>
      </c>
      <c r="C133" s="13">
        <v>1.6435185185185099E-4</v>
      </c>
      <c r="D133" s="14">
        <v>2.0833333333333498E-3</v>
      </c>
      <c r="E133" s="14">
        <v>5.8449074074074098E-3</v>
      </c>
      <c r="F133" s="10">
        <v>4.4800000000000004</v>
      </c>
      <c r="G133" s="10">
        <v>1.36</v>
      </c>
      <c r="H133" s="10">
        <v>50</v>
      </c>
      <c r="I133" s="10">
        <v>8</v>
      </c>
    </row>
    <row r="134" spans="1:9">
      <c r="A134" s="12" t="s">
        <v>8</v>
      </c>
      <c r="B134" s="13">
        <v>1.23842592592591E-4</v>
      </c>
      <c r="C134" s="13">
        <v>1.6782407407407401E-4</v>
      </c>
      <c r="D134" s="14">
        <v>2.16435185185187E-3</v>
      </c>
      <c r="E134" s="14">
        <v>6.0648148148148198E-3</v>
      </c>
      <c r="F134" s="10">
        <v>4.34</v>
      </c>
      <c r="G134" s="10">
        <v>1.32</v>
      </c>
      <c r="H134" s="10">
        <v>47</v>
      </c>
      <c r="I134" s="10">
        <v>7.7</v>
      </c>
    </row>
    <row r="135" spans="1:9">
      <c r="A135" s="12">
        <v>3</v>
      </c>
      <c r="B135" s="13">
        <v>1.2731481481481399E-4</v>
      </c>
      <c r="C135" s="13">
        <v>1.7129629629629599E-4</v>
      </c>
      <c r="D135" s="14">
        <v>2.2453703703703802E-3</v>
      </c>
      <c r="E135" s="14">
        <v>6.2847222222222297E-3</v>
      </c>
      <c r="F135" s="10">
        <v>4.2</v>
      </c>
      <c r="G135" s="10">
        <v>1.28</v>
      </c>
      <c r="H135" s="10">
        <v>43</v>
      </c>
      <c r="I135" s="10">
        <v>7.3</v>
      </c>
    </row>
    <row r="136" spans="1:9">
      <c r="A136" s="12" t="s">
        <v>9</v>
      </c>
      <c r="B136" s="13">
        <v>1.30787037037036E-4</v>
      </c>
      <c r="C136" s="13">
        <v>1.7476851851851852E-4</v>
      </c>
      <c r="D136" s="14">
        <v>2.3263888888889E-3</v>
      </c>
      <c r="E136" s="14">
        <v>6.5046296296296302E-3</v>
      </c>
      <c r="F136" s="10">
        <v>4.0599999999999996</v>
      </c>
      <c r="G136" s="10">
        <v>1.24</v>
      </c>
      <c r="H136" s="10">
        <v>39</v>
      </c>
      <c r="I136" s="10">
        <v>6.9</v>
      </c>
    </row>
    <row r="137" spans="1:9">
      <c r="A137" s="12" t="s">
        <v>10</v>
      </c>
      <c r="B137" s="13">
        <v>1.3425925925925899E-4</v>
      </c>
      <c r="C137" s="13">
        <v>1.7824074074074099E-4</v>
      </c>
      <c r="D137" s="14">
        <v>2.4074074074074102E-3</v>
      </c>
      <c r="E137" s="14">
        <v>6.7245370370370402E-3</v>
      </c>
      <c r="F137" s="10">
        <v>3.92</v>
      </c>
      <c r="G137" s="10">
        <v>1.2</v>
      </c>
      <c r="H137" s="10">
        <v>35</v>
      </c>
      <c r="I137" s="10">
        <v>6.5</v>
      </c>
    </row>
    <row r="138" spans="1:9">
      <c r="A138" s="12">
        <v>4</v>
      </c>
      <c r="B138" s="13">
        <v>1.3773148148148149E-4</v>
      </c>
      <c r="C138" s="13">
        <v>1.8287037037037E-4</v>
      </c>
      <c r="D138" s="14">
        <v>2.488425925925926E-3</v>
      </c>
      <c r="E138" s="14">
        <v>6.9444444444444441E-3</v>
      </c>
      <c r="F138" s="10">
        <v>3.77</v>
      </c>
      <c r="G138" s="10">
        <v>1.1599999999999999</v>
      </c>
      <c r="H138" s="10">
        <v>31</v>
      </c>
      <c r="I138" s="10">
        <v>6.1</v>
      </c>
    </row>
    <row r="139" spans="1:9">
      <c r="A139" s="12" t="s">
        <v>11</v>
      </c>
      <c r="B139" s="13">
        <v>1.4120370370370399E-4</v>
      </c>
      <c r="C139" s="13">
        <v>1.875E-4</v>
      </c>
      <c r="D139" s="14">
        <v>2.5694444444444402E-3</v>
      </c>
      <c r="E139" s="14">
        <v>7.1643518518518497E-3</v>
      </c>
      <c r="F139" s="10">
        <v>3.62</v>
      </c>
      <c r="G139" s="10">
        <v>1.1200000000000001</v>
      </c>
      <c r="H139" s="10">
        <v>27</v>
      </c>
      <c r="I139" s="10">
        <v>5.7</v>
      </c>
    </row>
    <row r="140" spans="1:9">
      <c r="A140" s="12" t="s">
        <v>12</v>
      </c>
      <c r="B140" s="13">
        <v>1.4583333333333299E-4</v>
      </c>
      <c r="C140" s="13">
        <v>1.9212962962963001E-4</v>
      </c>
      <c r="D140" s="14">
        <v>2.66203703703704E-3</v>
      </c>
      <c r="E140" s="14">
        <v>7.3958333333333298E-3</v>
      </c>
      <c r="F140" s="10">
        <v>3.47</v>
      </c>
      <c r="G140" s="10">
        <v>1.07</v>
      </c>
      <c r="H140" s="10">
        <v>24</v>
      </c>
      <c r="I140" s="10">
        <v>5.4</v>
      </c>
    </row>
    <row r="141" spans="1:9">
      <c r="A141" s="12">
        <v>5</v>
      </c>
      <c r="B141" s="13">
        <v>1.5046296296296297E-4</v>
      </c>
      <c r="C141" s="13">
        <v>1.9675925925925926E-4</v>
      </c>
      <c r="D141" s="14">
        <v>2.7546296296296294E-3</v>
      </c>
      <c r="E141" s="14">
        <v>7.6273148148148151E-3</v>
      </c>
      <c r="F141" s="10">
        <v>3.32</v>
      </c>
      <c r="G141" s="10">
        <v>1.02</v>
      </c>
      <c r="H141" s="10">
        <v>21</v>
      </c>
      <c r="I141" s="10">
        <v>5.0999999999999996</v>
      </c>
    </row>
    <row r="142" spans="1:9">
      <c r="A142" s="12" t="s">
        <v>13</v>
      </c>
      <c r="B142" s="13">
        <v>1.550925925925926E-4</v>
      </c>
      <c r="C142" s="13">
        <v>2.0138888888888886E-4</v>
      </c>
      <c r="D142" s="14">
        <v>2.8472222222222219E-3</v>
      </c>
      <c r="E142" s="14">
        <v>7.858796296296296E-3</v>
      </c>
      <c r="F142" s="10">
        <v>3.17</v>
      </c>
      <c r="G142" s="10">
        <v>0.97</v>
      </c>
      <c r="H142" s="10">
        <v>18</v>
      </c>
      <c r="I142" s="10">
        <v>4.8</v>
      </c>
    </row>
  </sheetData>
  <pageMargins left="0.7" right="0.7" top="0.78749999999999998" bottom="0.78749999999999998" header="0.51180555555555496" footer="0.51180555555555496"/>
  <pageSetup paperSize="9" firstPageNumber="0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62"/>
  <sheetViews>
    <sheetView topLeftCell="A61" workbookViewId="0">
      <selection activeCell="G38" sqref="G38"/>
    </sheetView>
  </sheetViews>
  <sheetFormatPr baseColWidth="10" defaultColWidth="8.85546875" defaultRowHeight="15"/>
  <cols>
    <col min="1" max="1" width="17.42578125" style="2" bestFit="1" customWidth="1"/>
    <col min="2" max="2" width="10.85546875" style="22" customWidth="1"/>
    <col min="3" max="8" width="10.85546875" style="1" customWidth="1"/>
    <col min="9" max="9" width="12.7109375" style="1" customWidth="1"/>
    <col min="10" max="10" width="10.7109375" style="1" customWidth="1"/>
    <col min="11" max="16384" width="8.85546875" style="1"/>
  </cols>
  <sheetData>
    <row r="1" spans="1:8" ht="15.75" thickBot="1">
      <c r="A1" s="3" t="s">
        <v>21</v>
      </c>
      <c r="B1" s="4" t="str">
        <f>+'Mädchen (Basis)'!B1</f>
        <v>50 m</v>
      </c>
      <c r="C1" s="4" t="str">
        <f>+'Mädchen (Basis)'!C1</f>
        <v>800 m</v>
      </c>
      <c r="D1" s="4" t="str">
        <f>+'Mädchen (Basis)'!D1</f>
        <v>Minutenlauf</v>
      </c>
      <c r="E1" s="4" t="str">
        <f>+'Mädchen (Basis)'!E1</f>
        <v>Weit</v>
      </c>
      <c r="F1" s="4" t="str">
        <f>+'Mädchen (Basis)'!F1</f>
        <v>Hoch</v>
      </c>
      <c r="G1" s="4" t="str">
        <f>+'Mädchen (Basis)'!G1</f>
        <v>Wurf 80g</v>
      </c>
      <c r="H1" s="6"/>
    </row>
    <row r="2" spans="1:8">
      <c r="A2" s="7" t="s">
        <v>4</v>
      </c>
      <c r="B2" s="8">
        <f>'Mädchen (Basis)'!B2-('Mädchen (Basis)'!B2*FAKTOR!$B$5)</f>
        <v>9.9918981481481498E-5</v>
      </c>
      <c r="C2" s="9">
        <f>'Mädchen (Basis)'!C2-('Mädchen (Basis)'!C2*FAKTOR!$B$5)</f>
        <v>2.6607638888888892E-3</v>
      </c>
      <c r="D2" s="9" t="str">
        <f>IF('Mädchen (Basis)'!D2=0,"",'Mädchen (Basis)'!D2+('Mädchen (Basis)'!D2*FAKTOR!$B$5))</f>
        <v/>
      </c>
      <c r="E2" s="10">
        <f>'Mädchen (Basis)'!E2+('Mädchen (Basis)'!E2*FAKTOR!$B$5)</f>
        <v>2.8427999999999995</v>
      </c>
      <c r="F2" s="10">
        <f>'Mädchen (Basis)'!F2+('Mädchen (Basis)'!F2*FAKTOR!$B$5)</f>
        <v>0.87549999999999994</v>
      </c>
      <c r="G2" s="11">
        <f>'Mädchen (Basis)'!G2+('Mädchen (Basis)'!G2*FAKTOR!$B$5)</f>
        <v>18.54</v>
      </c>
      <c r="H2" s="6"/>
    </row>
    <row r="3" spans="1:8">
      <c r="A3" s="12">
        <v>1</v>
      </c>
      <c r="B3" s="13">
        <f>'Mädchen (Basis)'!B3-('Mädchen (Basis)'!B3*FAKTOR!$B$5)</f>
        <v>1.0328703703703703E-4</v>
      </c>
      <c r="C3" s="14">
        <f>'Mädchen (Basis)'!C3-('Mädchen (Basis)'!C3*FAKTOR!$B$5)</f>
        <v>2.7505787037037034E-3</v>
      </c>
      <c r="D3" s="14">
        <f>IF('Mädchen (Basis)'!D3=0,"",'Mädchen (Basis)'!D3+('Mädchen (Basis)'!D3*FAKTOR!$B$5))</f>
        <v>9.2986111111111117E-3</v>
      </c>
      <c r="E3" s="10">
        <f>'Mädchen (Basis)'!E3+('Mädchen (Basis)'!E3*FAKTOR!$B$5)</f>
        <v>2.7810000000000001</v>
      </c>
      <c r="F3" s="10">
        <f>'Mädchen (Basis)'!F3+('Mädchen (Basis)'!F3*FAKTOR!$B$5)</f>
        <v>0.85489999999999999</v>
      </c>
      <c r="G3" s="11">
        <f>'Mädchen (Basis)'!G3+('Mädchen (Basis)'!G3*FAKTOR!$B$5)</f>
        <v>17.510000000000002</v>
      </c>
      <c r="H3" s="6"/>
    </row>
    <row r="4" spans="1:8">
      <c r="A4" s="12" t="s">
        <v>5</v>
      </c>
      <c r="B4" s="13">
        <f>'Mädchen (Basis)'!B4-('Mädchen (Basis)'!B4*FAKTOR!$B$5)</f>
        <v>1.0553240740740742E-4</v>
      </c>
      <c r="C4" s="14">
        <f>'Mädchen (Basis)'!C4-('Mädchen (Basis)'!C4*FAKTOR!$B$5)</f>
        <v>2.840393518518519E-3</v>
      </c>
      <c r="D4" s="14" t="str">
        <f>IF('Mädchen (Basis)'!D4=0,"",'Mädchen (Basis)'!D4+('Mädchen (Basis)'!D4*FAKTOR!$B$5))</f>
        <v/>
      </c>
      <c r="E4" s="10">
        <f>'Mädchen (Basis)'!E4+('Mädchen (Basis)'!E4*FAKTOR!$B$5)</f>
        <v>2.7192000000000003</v>
      </c>
      <c r="F4" s="10">
        <f>'Mädchen (Basis)'!F4+('Mädchen (Basis)'!F4*FAKTOR!$B$5)</f>
        <v>0.83430000000000004</v>
      </c>
      <c r="G4" s="11">
        <f>'Mädchen (Basis)'!G4+('Mädchen (Basis)'!G4*FAKTOR!$B$5)</f>
        <v>16.48</v>
      </c>
      <c r="H4" s="6"/>
    </row>
    <row r="5" spans="1:8">
      <c r="A5" s="12" t="s">
        <v>6</v>
      </c>
      <c r="B5" s="13">
        <f>'Mädchen (Basis)'!B5-('Mädchen (Basis)'!B5*FAKTOR!$B$5)</f>
        <v>1.0777777777777777E-4</v>
      </c>
      <c r="C5" s="14">
        <f>'Mädchen (Basis)'!C5-('Mädchen (Basis)'!C5*FAKTOR!$B$5)</f>
        <v>2.9302083333333333E-3</v>
      </c>
      <c r="D5" s="14" t="str">
        <f>IF('Mädchen (Basis)'!D5=0,"",'Mädchen (Basis)'!D5+('Mädchen (Basis)'!D5*FAKTOR!$B$5))</f>
        <v/>
      </c>
      <c r="E5" s="10">
        <f>'Mädchen (Basis)'!E5+('Mädchen (Basis)'!E5*FAKTOR!$B$5)</f>
        <v>2.6574</v>
      </c>
      <c r="F5" s="10">
        <f>'Mädchen (Basis)'!F5+('Mädchen (Basis)'!F5*FAKTOR!$B$5)</f>
        <v>0.81370000000000009</v>
      </c>
      <c r="G5" s="11">
        <f>'Mädchen (Basis)'!G5+('Mädchen (Basis)'!G5*FAKTOR!$B$5)</f>
        <v>15.45</v>
      </c>
      <c r="H5" s="6"/>
    </row>
    <row r="6" spans="1:8">
      <c r="A6" s="12">
        <v>2</v>
      </c>
      <c r="B6" s="13">
        <f>'Mädchen (Basis)'!B6-('Mädchen (Basis)'!B6*FAKTOR!$B$5)</f>
        <v>1.1002314814814817E-4</v>
      </c>
      <c r="C6" s="14">
        <f>'Mädchen (Basis)'!C6-('Mädchen (Basis)'!C6*FAKTOR!$B$5)</f>
        <v>3.020023148148148E-3</v>
      </c>
      <c r="D6" s="14">
        <f>IF('Mädchen (Basis)'!D6=0,"",'Mädchen (Basis)'!D6+('Mädchen (Basis)'!D6*FAKTOR!$B$5))</f>
        <v>7.8680555555555552E-3</v>
      </c>
      <c r="E6" s="10">
        <f>'Mädchen (Basis)'!E6+('Mädchen (Basis)'!E6*FAKTOR!$B$5)</f>
        <v>2.5750000000000002</v>
      </c>
      <c r="F6" s="10">
        <f>'Mädchen (Basis)'!F6+('Mädchen (Basis)'!F6*FAKTOR!$B$5)</f>
        <v>0.79310000000000003</v>
      </c>
      <c r="G6" s="11">
        <f>'Mädchen (Basis)'!G6+('Mädchen (Basis)'!G6*FAKTOR!$B$5)</f>
        <v>14.42</v>
      </c>
      <c r="H6" s="6"/>
    </row>
    <row r="7" spans="1:8">
      <c r="A7" s="12" t="s">
        <v>7</v>
      </c>
      <c r="B7" s="13">
        <f>'Mädchen (Basis)'!B7-('Mädchen (Basis)'!B7*FAKTOR!$B$5)</f>
        <v>1.122685185185185E-4</v>
      </c>
      <c r="C7" s="14">
        <f>'Mädchen (Basis)'!C7-('Mädchen (Basis)'!C7*FAKTOR!$B$5)</f>
        <v>3.1098379629629636E-3</v>
      </c>
      <c r="D7" s="14" t="str">
        <f>IF('Mädchen (Basis)'!D7=0,"",'Mädchen (Basis)'!D7+('Mädchen (Basis)'!D7*FAKTOR!$B$5))</f>
        <v/>
      </c>
      <c r="E7" s="10">
        <f>'Mädchen (Basis)'!E7+('Mädchen (Basis)'!E7*FAKTOR!$B$5)</f>
        <v>2.4925999999999999</v>
      </c>
      <c r="F7" s="10">
        <f>'Mädchen (Basis)'!F7+('Mädchen (Basis)'!F7*FAKTOR!$B$5)</f>
        <v>0.77249999999999996</v>
      </c>
      <c r="G7" s="11">
        <f>'Mädchen (Basis)'!G7+('Mädchen (Basis)'!G7*FAKTOR!$B$5)</f>
        <v>13.39</v>
      </c>
      <c r="H7" s="6"/>
    </row>
    <row r="8" spans="1:8">
      <c r="A8" s="12" t="s">
        <v>8</v>
      </c>
      <c r="B8" s="13">
        <f>'Mädchen (Basis)'!B8-('Mädchen (Basis)'!B8*FAKTOR!$B$5)</f>
        <v>1.156365740740741E-4</v>
      </c>
      <c r="C8" s="14">
        <f>'Mädchen (Basis)'!C8-('Mädchen (Basis)'!C8*FAKTOR!$B$5)</f>
        <v>3.1996527777777778E-3</v>
      </c>
      <c r="D8" s="14" t="str">
        <f>IF('Mädchen (Basis)'!D8=0,"",'Mädchen (Basis)'!D8+('Mädchen (Basis)'!D8*FAKTOR!$B$5))</f>
        <v/>
      </c>
      <c r="E8" s="10">
        <f>'Mädchen (Basis)'!E8+('Mädchen (Basis)'!E8*FAKTOR!$B$5)</f>
        <v>2.3999000000000001</v>
      </c>
      <c r="F8" s="10">
        <f>'Mädchen (Basis)'!F8+('Mädchen (Basis)'!F8*FAKTOR!$B$5)</f>
        <v>0.74159999999999993</v>
      </c>
      <c r="G8" s="11">
        <f>'Mädchen (Basis)'!G8+('Mädchen (Basis)'!G8*FAKTOR!$B$5)</f>
        <v>12.36</v>
      </c>
      <c r="H8" s="6"/>
    </row>
    <row r="9" spans="1:8">
      <c r="A9" s="12">
        <v>3</v>
      </c>
      <c r="B9" s="13">
        <f>'Mädchen (Basis)'!B9-('Mädchen (Basis)'!B9*FAKTOR!$B$5)</f>
        <v>1.1900462962962962E-4</v>
      </c>
      <c r="C9" s="14">
        <f>'Mädchen (Basis)'!C9-('Mädchen (Basis)'!C9*FAKTOR!$B$5)</f>
        <v>3.2894675925925925E-3</v>
      </c>
      <c r="D9" s="14">
        <f>IF('Mädchen (Basis)'!D9=0,"",'Mädchen (Basis)'!D9+('Mädchen (Basis)'!D9*FAKTOR!$B$5))</f>
        <v>6.4374999999999996E-3</v>
      </c>
      <c r="E9" s="10">
        <f>'Mädchen (Basis)'!E9+('Mädchen (Basis)'!E9*FAKTOR!$B$5)</f>
        <v>2.3072000000000004</v>
      </c>
      <c r="F9" s="10">
        <f>'Mädchen (Basis)'!F9+('Mädchen (Basis)'!F9*FAKTOR!$B$5)</f>
        <v>0.71069999999999989</v>
      </c>
      <c r="G9" s="11">
        <f>'Mädchen (Basis)'!G9+('Mädchen (Basis)'!G9*FAKTOR!$B$5)</f>
        <v>11.33</v>
      </c>
      <c r="H9" s="6"/>
    </row>
    <row r="10" spans="1:8">
      <c r="A10" s="12" t="s">
        <v>9</v>
      </c>
      <c r="B10" s="13">
        <f>'Mädchen (Basis)'!B10-('Mädchen (Basis)'!B10*FAKTOR!$B$5)</f>
        <v>1.2237268518518519E-4</v>
      </c>
      <c r="C10" s="14">
        <f>'Mädchen (Basis)'!C10-('Mädchen (Basis)'!C10*FAKTOR!$B$5)</f>
        <v>3.3905092592592593E-3</v>
      </c>
      <c r="D10" s="14" t="str">
        <f>IF('Mädchen (Basis)'!D10=0,"",'Mädchen (Basis)'!D10+('Mädchen (Basis)'!D10*FAKTOR!$B$5))</f>
        <v/>
      </c>
      <c r="E10" s="10">
        <f>'Mädchen (Basis)'!E10+('Mädchen (Basis)'!E10*FAKTOR!$B$5)</f>
        <v>2.2145000000000001</v>
      </c>
      <c r="F10" s="10">
        <f>'Mädchen (Basis)'!F10+('Mädchen (Basis)'!F10*FAKTOR!$B$5)</f>
        <v>0.67980000000000007</v>
      </c>
      <c r="G10" s="11">
        <f>'Mädchen (Basis)'!G10+('Mädchen (Basis)'!G10*FAKTOR!$B$5)</f>
        <v>10.3</v>
      </c>
      <c r="H10" s="6"/>
    </row>
    <row r="11" spans="1:8">
      <c r="A11" s="12" t="s">
        <v>10</v>
      </c>
      <c r="B11" s="13">
        <f>'Mädchen (Basis)'!B11-('Mädchen (Basis)'!B11*FAKTOR!$B$5)</f>
        <v>1.2574074074074074E-4</v>
      </c>
      <c r="C11" s="14">
        <f>'Mädchen (Basis)'!C11-('Mädchen (Basis)'!C11*FAKTOR!$B$5)</f>
        <v>3.4915509259259257E-3</v>
      </c>
      <c r="D11" s="14" t="str">
        <f>IF('Mädchen (Basis)'!D11=0,"",'Mädchen (Basis)'!D11+('Mädchen (Basis)'!D11*FAKTOR!$B$5))</f>
        <v/>
      </c>
      <c r="E11" s="10">
        <f>'Mädchen (Basis)'!E11+('Mädchen (Basis)'!E11*FAKTOR!$B$5)</f>
        <v>2.1217999999999999</v>
      </c>
      <c r="F11" s="10">
        <f>'Mädchen (Basis)'!F11+('Mädchen (Basis)'!F11*FAKTOR!$B$5)</f>
        <v>0.64890000000000003</v>
      </c>
      <c r="G11" s="11">
        <f>'Mädchen (Basis)'!G11+('Mädchen (Basis)'!G11*FAKTOR!$B$5)</f>
        <v>9.27</v>
      </c>
      <c r="H11" s="6"/>
    </row>
    <row r="12" spans="1:8">
      <c r="A12" s="12">
        <v>4</v>
      </c>
      <c r="B12" s="13">
        <f>'Mädchen (Basis)'!B12-('Mädchen (Basis)'!B12*FAKTOR!$B$5)</f>
        <v>1.291087962962963E-4</v>
      </c>
      <c r="C12" s="14">
        <f>'Mädchen (Basis)'!C12-('Mädchen (Basis)'!C12*FAKTOR!$B$5)</f>
        <v>3.5925925925925921E-3</v>
      </c>
      <c r="D12" s="14">
        <f>IF('Mädchen (Basis)'!D12=0,"",'Mädchen (Basis)'!D12+('Mädchen (Basis)'!D12*FAKTOR!$B$5))</f>
        <v>5.0069444444444441E-3</v>
      </c>
      <c r="E12" s="10">
        <f>'Mädchen (Basis)'!E12+('Mädchen (Basis)'!E12*FAKTOR!$B$5)</f>
        <v>2.0291000000000001</v>
      </c>
      <c r="F12" s="10">
        <f>'Mädchen (Basis)'!F12+('Mädchen (Basis)'!F12*FAKTOR!$B$5)</f>
        <v>0.61799999999999999</v>
      </c>
      <c r="G12" s="11">
        <f>'Mädchen (Basis)'!G12+('Mädchen (Basis)'!G12*FAKTOR!$B$5)</f>
        <v>8.24</v>
      </c>
      <c r="H12" s="6"/>
    </row>
    <row r="13" spans="1:8">
      <c r="A13" s="12" t="s">
        <v>11</v>
      </c>
      <c r="B13" s="13">
        <f>'Mädchen (Basis)'!B13-('Mädchen (Basis)'!B13*FAKTOR!$B$5)</f>
        <v>1.3247685185185186E-4</v>
      </c>
      <c r="C13" s="14">
        <f>'Mädchen (Basis)'!C13-('Mädchen (Basis)'!C13*FAKTOR!$B$5)</f>
        <v>3.6936342592592598E-3</v>
      </c>
      <c r="D13" s="14" t="str">
        <f>IF('Mädchen (Basis)'!D13=0,"",'Mädchen (Basis)'!D13+('Mädchen (Basis)'!D13*FAKTOR!$B$5))</f>
        <v/>
      </c>
      <c r="E13" s="10">
        <f>'Mädchen (Basis)'!E13+('Mädchen (Basis)'!E13*FAKTOR!$B$5)</f>
        <v>1.9363999999999999</v>
      </c>
      <c r="F13" s="10">
        <f>'Mädchen (Basis)'!F13+('Mädchen (Basis)'!F13*FAKTOR!$B$5)</f>
        <v>0.58709999999999996</v>
      </c>
      <c r="G13" s="11">
        <f>'Mädchen (Basis)'!G13+('Mädchen (Basis)'!G13*FAKTOR!$B$5)</f>
        <v>7.21</v>
      </c>
      <c r="H13" s="6"/>
    </row>
    <row r="14" spans="1:8">
      <c r="A14" s="12" t="s">
        <v>12</v>
      </c>
      <c r="B14" s="13">
        <f>'Mädchen (Basis)'!B14-('Mädchen (Basis)'!B14*FAKTOR!$B$5)</f>
        <v>1.3696759259259258E-4</v>
      </c>
      <c r="C14" s="14">
        <f>'Mädchen (Basis)'!C14-('Mädchen (Basis)'!C14*FAKTOR!$B$5)</f>
        <v>3.8059027777777778E-3</v>
      </c>
      <c r="D14" s="14" t="str">
        <f>IF('Mädchen (Basis)'!D14=0,"",'Mädchen (Basis)'!D14+('Mädchen (Basis)'!D14*FAKTOR!$B$5))</f>
        <v/>
      </c>
      <c r="E14" s="10">
        <f>'Mädchen (Basis)'!E14+('Mädchen (Basis)'!E14*FAKTOR!$B$5)</f>
        <v>1.8333999999999999</v>
      </c>
      <c r="F14" s="10">
        <f>'Mädchen (Basis)'!F14+('Mädchen (Basis)'!F14*FAKTOR!$B$5)</f>
        <v>0.54590000000000005</v>
      </c>
      <c r="G14" s="11">
        <f>'Mädchen (Basis)'!G14+('Mädchen (Basis)'!G14*FAKTOR!$B$5)</f>
        <v>6.18</v>
      </c>
      <c r="H14" s="6"/>
    </row>
    <row r="15" spans="1:8">
      <c r="A15" s="12">
        <v>5</v>
      </c>
      <c r="B15" s="13">
        <f>'Mädchen (Basis)'!B15-('Mädchen (Basis)'!B15*FAKTOR!$B$5)</f>
        <v>1.4145833333333333E-4</v>
      </c>
      <c r="C15" s="14">
        <f>'Mädchen (Basis)'!C15-('Mädchen (Basis)'!C15*FAKTOR!$B$5)</f>
        <v>3.9181712962962963E-3</v>
      </c>
      <c r="D15" s="14">
        <f>IF('Mädchen (Basis)'!D15=0,"",'Mädchen (Basis)'!D15+('Mädchen (Basis)'!D15*FAKTOR!$B$5))</f>
        <v>3.5763888888888885E-3</v>
      </c>
      <c r="E15" s="10">
        <f>'Mädchen (Basis)'!E15+('Mädchen (Basis)'!E15*FAKTOR!$B$5)</f>
        <v>1.7303999999999999</v>
      </c>
      <c r="F15" s="10">
        <f>'Mädchen (Basis)'!F15+('Mädchen (Basis)'!F15*FAKTOR!$B$5)</f>
        <v>0.50470000000000004</v>
      </c>
      <c r="G15" s="11">
        <f>'Mädchen (Basis)'!G15+('Mädchen (Basis)'!G15*FAKTOR!$B$5)</f>
        <v>5.15</v>
      </c>
      <c r="H15" s="6"/>
    </row>
    <row r="16" spans="1:8">
      <c r="A16" s="12" t="s">
        <v>13</v>
      </c>
      <c r="B16" s="13">
        <f>'Mädchen (Basis)'!B16-('Mädchen (Basis)'!B16*FAKTOR!$B$5)</f>
        <v>1.4594907407407409E-4</v>
      </c>
      <c r="C16" s="14">
        <f>'Mädchen (Basis)'!C16-('Mädchen (Basis)'!C16*FAKTOR!$B$5)</f>
        <v>4.0304398148148148E-3</v>
      </c>
      <c r="D16" s="14" t="str">
        <f>IF('Mädchen (Basis)'!D16=0,"",'Mädchen (Basis)'!D16+('Mädchen (Basis)'!D16*FAKTOR!$B$5))</f>
        <v/>
      </c>
      <c r="E16" s="10">
        <f>'Mädchen (Basis)'!E16+('Mädchen (Basis)'!E16*FAKTOR!$B$5)</f>
        <v>1.6274000000000002</v>
      </c>
      <c r="F16" s="10">
        <f>'Mädchen (Basis)'!F16+('Mädchen (Basis)'!F16*FAKTOR!$B$5)</f>
        <v>0.46350000000000002</v>
      </c>
      <c r="G16" s="11">
        <f>'Mädchen (Basis)'!G16+('Mädchen (Basis)'!G16*FAKTOR!$B$5)</f>
        <v>4.12</v>
      </c>
      <c r="H16" s="6"/>
    </row>
    <row r="17" spans="1:8" ht="3" customHeight="1">
      <c r="H17" s="22"/>
    </row>
    <row r="18" spans="1:8" ht="6" customHeight="1">
      <c r="H18" s="22"/>
    </row>
    <row r="19" spans="1:8" ht="15.75" thickBot="1">
      <c r="A19" s="3" t="s">
        <v>22</v>
      </c>
      <c r="B19" s="4" t="str">
        <f>+'Mädchen (Basis)'!B19</f>
        <v>50 m</v>
      </c>
      <c r="C19" s="4" t="str">
        <f>+'Mädchen (Basis)'!C19</f>
        <v>800 m</v>
      </c>
      <c r="D19" s="4" t="str">
        <f>+'Mädchen (Basis)'!D19</f>
        <v>Minutenlauf</v>
      </c>
      <c r="E19" s="4" t="str">
        <f>+'Mädchen (Basis)'!E19</f>
        <v>Weit</v>
      </c>
      <c r="F19" s="4" t="str">
        <f>+'Mädchen (Basis)'!F19</f>
        <v>Hoch</v>
      </c>
      <c r="G19" s="4" t="str">
        <f>+'Mädchen (Basis)'!G19</f>
        <v>Wurf 80g</v>
      </c>
    </row>
    <row r="20" spans="1:8">
      <c r="A20" s="7" t="s">
        <v>4</v>
      </c>
      <c r="B20" s="8">
        <f>'Mädchen (Basis)'!B20-('Mädchen (Basis)'!B20*FAKTOR!$B$5)</f>
        <v>9.7673611111111095E-5</v>
      </c>
      <c r="C20" s="9">
        <f>'Mädchen (Basis)'!C20-('Mädchen (Basis)'!C20*FAKTOR!$B$5)</f>
        <v>2.5484953703703707E-3</v>
      </c>
      <c r="D20" s="9" t="str">
        <f>IF('Mädchen (Basis)'!D20=0,"",'Mädchen (Basis)'!D20+('Mädchen (Basis)'!D20*FAKTOR!$B$5))</f>
        <v/>
      </c>
      <c r="E20" s="10">
        <f>'Mädchen (Basis)'!E20+('Mädchen (Basis)'!E20*FAKTOR!$B$5)</f>
        <v>3.1312000000000002</v>
      </c>
      <c r="F20" s="10">
        <f>'Mädchen (Basis)'!F20+('Mädchen (Basis)'!F20*FAKTOR!$B$5)</f>
        <v>0.95790000000000008</v>
      </c>
      <c r="G20" s="11">
        <f>'Mädchen (Basis)'!G20+('Mädchen (Basis)'!G20*FAKTOR!$B$5)</f>
        <v>21.63</v>
      </c>
    </row>
    <row r="21" spans="1:8">
      <c r="A21" s="12">
        <v>1</v>
      </c>
      <c r="B21" s="13">
        <f>'Mädchen (Basis)'!B21-('Mädchen (Basis)'!B21*FAKTOR!$B$5)</f>
        <v>9.9918981481481498E-5</v>
      </c>
      <c r="C21" s="14">
        <f>'Mädchen (Basis)'!C21-('Mädchen (Basis)'!C21*FAKTOR!$B$5)</f>
        <v>2.6383101851851854E-3</v>
      </c>
      <c r="D21" s="14">
        <f>IF('Mädchen (Basis)'!D21=0,"",'Mädchen (Basis)'!D21+('Mädchen (Basis)'!D21*FAKTOR!$B$5))</f>
        <v>1.1444444444444445E-2</v>
      </c>
      <c r="E21" s="15">
        <f>'Mädchen (Basis)'!E21+('Mädchen (Basis)'!E21*FAKTOR!$B$5)</f>
        <v>3.0488</v>
      </c>
      <c r="F21" s="15">
        <f>'Mädchen (Basis)'!F21+('Mädchen (Basis)'!F21*FAKTOR!$B$5)</f>
        <v>0.93730000000000002</v>
      </c>
      <c r="G21" s="16">
        <f>'Mädchen (Basis)'!G21+('Mädchen (Basis)'!G21*FAKTOR!$B$5)</f>
        <v>20.6</v>
      </c>
    </row>
    <row r="22" spans="1:8">
      <c r="A22" s="12" t="s">
        <v>5</v>
      </c>
      <c r="B22" s="13">
        <f>'Mädchen (Basis)'!B22-('Mädchen (Basis)'!B22*FAKTOR!$B$5)</f>
        <v>1.0216435185185185E-4</v>
      </c>
      <c r="C22" s="14">
        <f>'Mädchen (Basis)'!C22-('Mädchen (Basis)'!C22*FAKTOR!$B$5)</f>
        <v>2.7281249999999996E-3</v>
      </c>
      <c r="D22" s="14" t="str">
        <f>IF('Mädchen (Basis)'!D22=0,"",'Mädchen (Basis)'!D22+('Mädchen (Basis)'!D22*FAKTOR!$B$5))</f>
        <v/>
      </c>
      <c r="E22" s="15">
        <f>'Mädchen (Basis)'!E22+('Mädchen (Basis)'!E22*FAKTOR!$B$5)</f>
        <v>2.8633999999999999</v>
      </c>
      <c r="F22" s="15">
        <f>'Mädchen (Basis)'!F22+('Mädchen (Basis)'!F22*FAKTOR!$B$5)</f>
        <v>0.91669999999999996</v>
      </c>
      <c r="G22" s="16">
        <f>'Mädchen (Basis)'!G22+('Mädchen (Basis)'!G22*FAKTOR!$B$5)</f>
        <v>19.57</v>
      </c>
    </row>
    <row r="23" spans="1:8">
      <c r="A23" s="12" t="s">
        <v>6</v>
      </c>
      <c r="B23" s="13">
        <f>'Mädchen (Basis)'!B23-('Mädchen (Basis)'!B23*FAKTOR!$B$5)</f>
        <v>1.0440972222222222E-4</v>
      </c>
      <c r="C23" s="14">
        <f>'Mädchen (Basis)'!C23-('Mädchen (Basis)'!C23*FAKTOR!$B$5)</f>
        <v>2.8179398148148126E-3</v>
      </c>
      <c r="D23" s="14" t="str">
        <f>IF('Mädchen (Basis)'!D23=0,"",'Mädchen (Basis)'!D23+('Mädchen (Basis)'!D23*FAKTOR!$B$5))</f>
        <v/>
      </c>
      <c r="E23" s="15">
        <f>'Mädchen (Basis)'!E23+('Mädchen (Basis)'!E23*FAKTOR!$B$5)</f>
        <v>2.7913000000000001</v>
      </c>
      <c r="F23" s="15">
        <f>'Mädchen (Basis)'!F23+('Mädchen (Basis)'!F23*FAKTOR!$B$5)</f>
        <v>0.89610000000000001</v>
      </c>
      <c r="G23" s="16">
        <f>'Mädchen (Basis)'!G23+('Mädchen (Basis)'!G23*FAKTOR!$B$5)</f>
        <v>18.54</v>
      </c>
    </row>
    <row r="24" spans="1:8">
      <c r="A24" s="12">
        <v>2</v>
      </c>
      <c r="B24" s="13">
        <f>'Mädchen (Basis)'!B24-('Mädchen (Basis)'!B24*FAKTOR!$B$5)</f>
        <v>1.066550925925926E-4</v>
      </c>
      <c r="C24" s="14">
        <f>'Mädchen (Basis)'!C24-('Mädchen (Basis)'!C24*FAKTOR!$B$5)</f>
        <v>2.9077546296296247E-3</v>
      </c>
      <c r="D24" s="14">
        <f>IF('Mädchen (Basis)'!D24=0,"",'Mädchen (Basis)'!D24+('Mädchen (Basis)'!D24*FAKTOR!$B$5))</f>
        <v>9.2986111111111117E-3</v>
      </c>
      <c r="E24" s="15">
        <f>'Mädchen (Basis)'!E24+('Mädchen (Basis)'!E24*FAKTOR!$B$5)</f>
        <v>2.7088999999999999</v>
      </c>
      <c r="F24" s="15">
        <f>'Mädchen (Basis)'!F24+('Mädchen (Basis)'!F24*FAKTOR!$B$5)</f>
        <v>0.87549999999999994</v>
      </c>
      <c r="G24" s="16">
        <f>'Mädchen (Basis)'!G24+('Mädchen (Basis)'!G24*FAKTOR!$B$5)</f>
        <v>17.510000000000002</v>
      </c>
    </row>
    <row r="25" spans="1:8">
      <c r="A25" s="12" t="s">
        <v>7</v>
      </c>
      <c r="B25" s="13">
        <f>'Mädchen (Basis)'!B25-('Mädchen (Basis)'!B25*FAKTOR!$B$5)</f>
        <v>1.0890046296296295E-4</v>
      </c>
      <c r="C25" s="14">
        <f>'Mädchen (Basis)'!C25-('Mädchen (Basis)'!C25*FAKTOR!$B$5)</f>
        <v>2.9975694444444464E-3</v>
      </c>
      <c r="D25" s="14" t="str">
        <f>IF('Mädchen (Basis)'!D25=0,"",'Mädchen (Basis)'!D25+('Mädchen (Basis)'!D25*FAKTOR!$B$5))</f>
        <v/>
      </c>
      <c r="E25" s="15">
        <f>'Mädchen (Basis)'!E25+('Mädchen (Basis)'!E25*FAKTOR!$B$5)</f>
        <v>2.6264999999999996</v>
      </c>
      <c r="F25" s="15">
        <f>'Mädchen (Basis)'!F25+('Mädchen (Basis)'!F25*FAKTOR!$B$5)</f>
        <v>0.84459999999999991</v>
      </c>
      <c r="G25" s="16">
        <f>'Mädchen (Basis)'!G25+('Mädchen (Basis)'!G25*FAKTOR!$B$5)</f>
        <v>16.48</v>
      </c>
    </row>
    <row r="26" spans="1:8">
      <c r="A26" s="12" t="s">
        <v>8</v>
      </c>
      <c r="B26" s="13">
        <f>'Mädchen (Basis)'!B26-('Mädchen (Basis)'!B26*FAKTOR!$B$5)</f>
        <v>1.1114583333333335E-4</v>
      </c>
      <c r="C26" s="14">
        <f>'Mädchen (Basis)'!C26-('Mädchen (Basis)'!C26*FAKTOR!$B$5)</f>
        <v>3.0873842592592589E-3</v>
      </c>
      <c r="D26" s="14" t="str">
        <f>IF('Mädchen (Basis)'!D26=0,"",'Mädchen (Basis)'!D26+('Mädchen (Basis)'!D26*FAKTOR!$B$5))</f>
        <v/>
      </c>
      <c r="E26" s="15">
        <f>'Mädchen (Basis)'!E26+('Mädchen (Basis)'!E26*FAKTOR!$B$5)</f>
        <v>2.5441000000000003</v>
      </c>
      <c r="F26" s="15">
        <f>'Mädchen (Basis)'!F26+('Mädchen (Basis)'!F26*FAKTOR!$B$5)</f>
        <v>0.81370000000000009</v>
      </c>
      <c r="G26" s="16">
        <f>'Mädchen (Basis)'!G26+('Mädchen (Basis)'!G26*FAKTOR!$B$5)</f>
        <v>14.42</v>
      </c>
    </row>
    <row r="27" spans="1:8">
      <c r="A27" s="12">
        <v>3</v>
      </c>
      <c r="B27" s="13">
        <f>'Mädchen (Basis)'!B27-('Mädchen (Basis)'!B27*FAKTOR!$B$5)</f>
        <v>1.1451388888888888E-4</v>
      </c>
      <c r="C27" s="14">
        <f>'Mädchen (Basis)'!C27-('Mädchen (Basis)'!C27*FAKTOR!$B$5)</f>
        <v>3.177199074074074E-3</v>
      </c>
      <c r="D27" s="14">
        <f>IF('Mädchen (Basis)'!D27=0,"",'Mädchen (Basis)'!D27+('Mädchen (Basis)'!D27*FAKTOR!$B$5))</f>
        <v>7.8680555555555552E-3</v>
      </c>
      <c r="E27" s="15">
        <f>'Mädchen (Basis)'!E27+('Mädchen (Basis)'!E27*FAKTOR!$B$5)</f>
        <v>2.4617</v>
      </c>
      <c r="F27" s="15">
        <f>'Mädchen (Basis)'!F27+('Mädchen (Basis)'!F27*FAKTOR!$B$5)</f>
        <v>0.78280000000000005</v>
      </c>
      <c r="G27" s="16">
        <f>'Mädchen (Basis)'!G27+('Mädchen (Basis)'!G27*FAKTOR!$B$5)</f>
        <v>13.39</v>
      </c>
    </row>
    <row r="28" spans="1:8">
      <c r="A28" s="12" t="s">
        <v>9</v>
      </c>
      <c r="B28" s="13">
        <f>'Mädchen (Basis)'!B28-('Mädchen (Basis)'!B28*FAKTOR!$B$5)</f>
        <v>1.1788194444444442E-4</v>
      </c>
      <c r="C28" s="14">
        <f>'Mädchen (Basis)'!C28-('Mädchen (Basis)'!C28*FAKTOR!$B$5)</f>
        <v>3.2782407407407413E-3</v>
      </c>
      <c r="D28" s="14" t="str">
        <f>IF('Mädchen (Basis)'!D28=0,"",'Mädchen (Basis)'!D28+('Mädchen (Basis)'!D28*FAKTOR!$B$5))</f>
        <v/>
      </c>
      <c r="E28" s="15">
        <f>'Mädchen (Basis)'!E28+('Mädchen (Basis)'!E28*FAKTOR!$B$5)</f>
        <v>2.3793000000000002</v>
      </c>
      <c r="F28" s="15">
        <f>'Mädchen (Basis)'!F28+('Mädchen (Basis)'!F28*FAKTOR!$B$5)</f>
        <v>0.75190000000000001</v>
      </c>
      <c r="G28" s="16">
        <f>'Mädchen (Basis)'!G28+('Mädchen (Basis)'!G28*FAKTOR!$B$5)</f>
        <v>12.36</v>
      </c>
    </row>
    <row r="29" spans="1:8">
      <c r="A29" s="12" t="s">
        <v>10</v>
      </c>
      <c r="B29" s="13">
        <f>'Mädchen (Basis)'!B29-('Mädchen (Basis)'!B29*FAKTOR!$B$5)</f>
        <v>1.2125000000000003E-4</v>
      </c>
      <c r="C29" s="14">
        <f>'Mädchen (Basis)'!C29-('Mädchen (Basis)'!C29*FAKTOR!$B$5)</f>
        <v>3.3792824074074111E-3</v>
      </c>
      <c r="D29" s="14" t="str">
        <f>IF('Mädchen (Basis)'!D29=0,"",'Mädchen (Basis)'!D29+('Mädchen (Basis)'!D29*FAKTOR!$B$5))</f>
        <v/>
      </c>
      <c r="E29" s="15">
        <f>'Mädchen (Basis)'!E29+('Mädchen (Basis)'!E29*FAKTOR!$B$5)</f>
        <v>2.2866000000000004</v>
      </c>
      <c r="F29" s="15">
        <f>'Mädchen (Basis)'!F29+('Mädchen (Basis)'!F29*FAKTOR!$B$5)</f>
        <v>0.72099999999999997</v>
      </c>
      <c r="G29" s="16">
        <f>'Mädchen (Basis)'!G29+('Mädchen (Basis)'!G29*FAKTOR!$B$5)</f>
        <v>10.3</v>
      </c>
    </row>
    <row r="30" spans="1:8">
      <c r="A30" s="12">
        <v>4</v>
      </c>
      <c r="B30" s="13">
        <f>'Mädchen (Basis)'!B30-('Mädchen (Basis)'!B30*FAKTOR!$B$5)</f>
        <v>1.2461805555555558E-4</v>
      </c>
      <c r="C30" s="14">
        <f>'Mädchen (Basis)'!C30-('Mädchen (Basis)'!C30*FAKTOR!$B$5)</f>
        <v>3.480324074074071E-3</v>
      </c>
      <c r="D30" s="14">
        <f>IF('Mädchen (Basis)'!D30=0,"",'Mädchen (Basis)'!D30+('Mädchen (Basis)'!D30*FAKTOR!$B$5))</f>
        <v>6.4374999999999996E-3</v>
      </c>
      <c r="E30" s="15">
        <f>'Mädchen (Basis)'!E30+('Mädchen (Basis)'!E30*FAKTOR!$B$5)</f>
        <v>2.1938999999999997</v>
      </c>
      <c r="F30" s="15">
        <f>'Mädchen (Basis)'!F30+('Mädchen (Basis)'!F30*FAKTOR!$B$5)</f>
        <v>0.69010000000000005</v>
      </c>
      <c r="G30" s="16">
        <f>'Mädchen (Basis)'!G30+('Mädchen (Basis)'!G30*FAKTOR!$B$5)</f>
        <v>9.27</v>
      </c>
    </row>
    <row r="31" spans="1:8">
      <c r="A31" s="12" t="s">
        <v>11</v>
      </c>
      <c r="B31" s="13">
        <f>'Mädchen (Basis)'!B31-('Mädchen (Basis)'!B31*FAKTOR!$B$5)</f>
        <v>1.2798611111111111E-4</v>
      </c>
      <c r="C31" s="14">
        <f>'Mädchen (Basis)'!C31-('Mädchen (Basis)'!C31*FAKTOR!$B$5)</f>
        <v>3.5813657407407409E-3</v>
      </c>
      <c r="D31" s="14" t="str">
        <f>IF('Mädchen (Basis)'!D31=0,"",'Mädchen (Basis)'!D31+('Mädchen (Basis)'!D31*FAKTOR!$B$5))</f>
        <v/>
      </c>
      <c r="E31" s="15">
        <f>'Mädchen (Basis)'!E31+('Mädchen (Basis)'!E31*FAKTOR!$B$5)</f>
        <v>2.1012</v>
      </c>
      <c r="F31" s="15">
        <f>'Mädchen (Basis)'!F31+('Mädchen (Basis)'!F31*FAKTOR!$B$5)</f>
        <v>0.65920000000000001</v>
      </c>
      <c r="G31" s="16">
        <f>'Mädchen (Basis)'!G31+('Mädchen (Basis)'!G31*FAKTOR!$B$5)</f>
        <v>7.21</v>
      </c>
    </row>
    <row r="32" spans="1:8">
      <c r="A32" s="12" t="s">
        <v>12</v>
      </c>
      <c r="B32" s="13">
        <f>'Mädchen (Basis)'!B32-('Mädchen (Basis)'!B32*FAKTOR!$B$5)</f>
        <v>1.3247685185185186E-4</v>
      </c>
      <c r="C32" s="14">
        <f>'Mädchen (Basis)'!C32-('Mädchen (Basis)'!C32*FAKTOR!$B$5)</f>
        <v>3.6936342592592598E-3</v>
      </c>
      <c r="D32" s="14" t="str">
        <f>IF('Mädchen (Basis)'!D32=0,"",'Mädchen (Basis)'!D32+('Mädchen (Basis)'!D32*FAKTOR!$B$5))</f>
        <v/>
      </c>
      <c r="E32" s="15">
        <f>'Mädchen (Basis)'!E32+('Mädchen (Basis)'!E32*FAKTOR!$B$5)</f>
        <v>1.9982</v>
      </c>
      <c r="F32" s="15">
        <f>'Mädchen (Basis)'!F32+('Mädchen (Basis)'!F32*FAKTOR!$B$5)</f>
        <v>0.61799999999999999</v>
      </c>
      <c r="G32" s="16">
        <f>'Mädchen (Basis)'!G32+('Mädchen (Basis)'!G32*FAKTOR!$B$5)</f>
        <v>6.18</v>
      </c>
    </row>
    <row r="33" spans="1:7">
      <c r="A33" s="12">
        <v>5</v>
      </c>
      <c r="B33" s="13">
        <f>'Mädchen (Basis)'!B33-('Mädchen (Basis)'!B33*FAKTOR!$B$5)</f>
        <v>1.3696759259259258E-4</v>
      </c>
      <c r="C33" s="14">
        <f>'Mädchen (Basis)'!C33-('Mädchen (Basis)'!C33*FAKTOR!$B$5)</f>
        <v>3.8059027777777778E-3</v>
      </c>
      <c r="D33" s="14">
        <f>IF('Mädchen (Basis)'!D33=0,"",'Mädchen (Basis)'!D33+('Mädchen (Basis)'!D33*FAKTOR!$B$5))</f>
        <v>4.2916666666666667E-3</v>
      </c>
      <c r="E33" s="15">
        <f>'Mädchen (Basis)'!E33+('Mädchen (Basis)'!E33*FAKTOR!$B$5)</f>
        <v>1.8952</v>
      </c>
      <c r="F33" s="15">
        <f>'Mädchen (Basis)'!F33+('Mädchen (Basis)'!F33*FAKTOR!$B$5)</f>
        <v>0.57680000000000009</v>
      </c>
      <c r="G33" s="16">
        <f>'Mädchen (Basis)'!G33+('Mädchen (Basis)'!G33*FAKTOR!$B$5)</f>
        <v>5.15</v>
      </c>
    </row>
    <row r="34" spans="1:7">
      <c r="A34" s="12" t="s">
        <v>13</v>
      </c>
      <c r="B34" s="13">
        <f>'Mädchen (Basis)'!B34-('Mädchen (Basis)'!B34*FAKTOR!$B$5)</f>
        <v>1.4145833333333333E-4</v>
      </c>
      <c r="C34" s="14">
        <f>'Mädchen (Basis)'!C34-('Mädchen (Basis)'!C34*FAKTOR!$B$5)</f>
        <v>3.8844907407407409E-3</v>
      </c>
      <c r="D34" s="14" t="str">
        <f>IF('Mädchen (Basis)'!D34=0,"",'Mädchen (Basis)'!D34+('Mädchen (Basis)'!D34*FAKTOR!$B$5))</f>
        <v/>
      </c>
      <c r="E34" s="15">
        <f>'Mädchen (Basis)'!E34+('Mädchen (Basis)'!E34*FAKTOR!$B$5)</f>
        <v>1.7922</v>
      </c>
      <c r="F34" s="15">
        <f>'Mädchen (Basis)'!F34+('Mädchen (Basis)'!F34*FAKTOR!$B$5)</f>
        <v>0.53559999999999997</v>
      </c>
      <c r="G34" s="16">
        <f>'Mädchen (Basis)'!G34+('Mädchen (Basis)'!G34*FAKTOR!$B$5)</f>
        <v>4.12</v>
      </c>
    </row>
    <row r="35" spans="1:7" ht="3.75" customHeight="1"/>
    <row r="36" spans="1:7" ht="5.25" customHeight="1"/>
    <row r="37" spans="1:7" ht="15.75" thickBot="1">
      <c r="A37" s="3" t="s">
        <v>23</v>
      </c>
      <c r="B37" s="4" t="str">
        <f>+'Mädchen (Basis)'!B37</f>
        <v>50 m</v>
      </c>
      <c r="C37" s="4" t="str">
        <f>+'Mädchen (Basis)'!C37</f>
        <v>800 m</v>
      </c>
      <c r="D37" s="4" t="str">
        <f>+'Mädchen (Basis)'!D37</f>
        <v>Minutenlauf</v>
      </c>
      <c r="E37" s="4" t="str">
        <f>+'Mädchen (Basis)'!E37</f>
        <v>Weit</v>
      </c>
      <c r="F37" s="4" t="str">
        <f>+'Mädchen (Basis)'!F37</f>
        <v>Hoch</v>
      </c>
      <c r="G37" s="4" t="str">
        <f>+'Mädchen (Basis)'!G37</f>
        <v>Wurf 80g</v>
      </c>
    </row>
    <row r="38" spans="1:7">
      <c r="A38" s="7" t="s">
        <v>4</v>
      </c>
      <c r="B38" s="8">
        <f>'Mädchen (Basis)'!B38-('Mädchen (Basis)'!B38*FAKTOR!$B$5)</f>
        <v>9.4305555555555565E-5</v>
      </c>
      <c r="C38" s="9">
        <f>'Mädchen (Basis)'!C38-('Mädchen (Basis)'!C38*FAKTOR!$B$5)</f>
        <v>2.4362268518518517E-3</v>
      </c>
      <c r="D38" s="9" t="str">
        <f>IF('Mädchen (Basis)'!D38=0,"",'Mädchen (Basis)'!D38+('Mädchen (Basis)'!D38*FAKTOR!$B$5))</f>
        <v/>
      </c>
      <c r="E38" s="10">
        <f>'Mädchen (Basis)'!E38+('Mädchen (Basis)'!E38*FAKTOR!$B$5)</f>
        <v>3.3681000000000001</v>
      </c>
      <c r="F38" s="10">
        <f>'Mädchen (Basis)'!F38+('Mädchen (Basis)'!F38*FAKTOR!$B$5)</f>
        <v>1.0403</v>
      </c>
      <c r="G38" s="11">
        <f>'Mädchen (Basis)'!G38+('Mädchen (Basis)'!G38*FAKTOR!$B$5)</f>
        <v>24.72</v>
      </c>
    </row>
    <row r="39" spans="1:7">
      <c r="A39" s="12">
        <v>1</v>
      </c>
      <c r="B39" s="13">
        <f>'Mädchen (Basis)'!B39-('Mädchen (Basis)'!B39*FAKTOR!$B$5)</f>
        <v>9.6550925925925927E-5</v>
      </c>
      <c r="C39" s="14">
        <f>'Mädchen (Basis)'!C39-('Mädchen (Basis)'!C39*FAKTOR!$B$5)</f>
        <v>2.5260416666666665E-3</v>
      </c>
      <c r="D39" s="14">
        <f>IF('Mädchen (Basis)'!D39=0,"",'Mädchen (Basis)'!D39+('Mädchen (Basis)'!D39*FAKTOR!$B$5))</f>
        <v>1.3590277777777778E-2</v>
      </c>
      <c r="E39" s="15">
        <f>'Mädchen (Basis)'!E39+('Mädchen (Basis)'!E39*FAKTOR!$B$5)</f>
        <v>3.2754000000000003</v>
      </c>
      <c r="F39" s="15">
        <f>'Mädchen (Basis)'!F39+('Mädchen (Basis)'!F39*FAKTOR!$B$5)</f>
        <v>1.0197000000000001</v>
      </c>
      <c r="G39" s="11">
        <f>'Mädchen (Basis)'!G39+('Mädchen (Basis)'!G39*FAKTOR!$B$5)</f>
        <v>23.69</v>
      </c>
    </row>
    <row r="40" spans="1:7">
      <c r="A40" s="12" t="s">
        <v>5</v>
      </c>
      <c r="B40" s="13">
        <f>'Mädchen (Basis)'!B40-('Mädchen (Basis)'!B40*FAKTOR!$B$5)</f>
        <v>9.8796296296296289E-5</v>
      </c>
      <c r="C40" s="14">
        <f>'Mädchen (Basis)'!C40-('Mädchen (Basis)'!C40*FAKTOR!$B$5)</f>
        <v>2.6158564814814816E-3</v>
      </c>
      <c r="D40" s="14" t="str">
        <f>IF('Mädchen (Basis)'!D40=0,"",'Mädchen (Basis)'!D40+('Mädchen (Basis)'!D40*FAKTOR!$B$5))</f>
        <v/>
      </c>
      <c r="E40" s="15">
        <f>'Mädchen (Basis)'!E40+('Mädchen (Basis)'!E40*FAKTOR!$B$5)</f>
        <v>3.1826999999999996</v>
      </c>
      <c r="F40" s="15">
        <f>'Mädchen (Basis)'!F40+('Mädchen (Basis)'!F40*FAKTOR!$B$5)</f>
        <v>0.99909999999999999</v>
      </c>
      <c r="G40" s="11">
        <f>'Mädchen (Basis)'!G40+('Mädchen (Basis)'!G40*FAKTOR!$B$5)</f>
        <v>22.66</v>
      </c>
    </row>
    <row r="41" spans="1:7">
      <c r="A41" s="12" t="s">
        <v>6</v>
      </c>
      <c r="B41" s="13">
        <f>'Mädchen (Basis)'!B41-('Mädchen (Basis)'!B41*FAKTOR!$B$5)</f>
        <v>1.0104166666666668E-4</v>
      </c>
      <c r="C41" s="14">
        <f>'Mädchen (Basis)'!C41-('Mädchen (Basis)'!C41*FAKTOR!$B$5)</f>
        <v>2.7056712962962963E-3</v>
      </c>
      <c r="D41" s="14" t="str">
        <f>IF('Mädchen (Basis)'!D41=0,"",'Mädchen (Basis)'!D41+('Mädchen (Basis)'!D41*FAKTOR!$B$5))</f>
        <v/>
      </c>
      <c r="E41" s="15">
        <f>'Mädchen (Basis)'!E41+('Mädchen (Basis)'!E41*FAKTOR!$B$5)</f>
        <v>3.0797000000000003</v>
      </c>
      <c r="F41" s="15">
        <f>'Mädchen (Basis)'!F41+('Mädchen (Basis)'!F41*FAKTOR!$B$5)</f>
        <v>0.97849999999999993</v>
      </c>
      <c r="G41" s="11">
        <f>'Mädchen (Basis)'!G41+('Mädchen (Basis)'!G41*FAKTOR!$B$5)</f>
        <v>21.63</v>
      </c>
    </row>
    <row r="42" spans="1:7">
      <c r="A42" s="12">
        <v>2</v>
      </c>
      <c r="B42" s="13">
        <f>'Mädchen (Basis)'!B42-('Mädchen (Basis)'!B42*FAKTOR!$B$5)</f>
        <v>1.0328703703703703E-4</v>
      </c>
      <c r="C42" s="14">
        <f>'Mädchen (Basis)'!C42-('Mädchen (Basis)'!C42*FAKTOR!$B$5)</f>
        <v>2.795486111111111E-3</v>
      </c>
      <c r="D42" s="14">
        <f>IF('Mädchen (Basis)'!D42=0,"",'Mädchen (Basis)'!D42+('Mädchen (Basis)'!D42*FAKTOR!$B$5))</f>
        <v>1.1444444444444445E-2</v>
      </c>
      <c r="E42" s="15">
        <f>'Mädchen (Basis)'!E42+('Mädchen (Basis)'!E42*FAKTOR!$B$5)</f>
        <v>2.9767000000000001</v>
      </c>
      <c r="F42" s="15">
        <f>'Mädchen (Basis)'!F42+('Mädchen (Basis)'!F42*FAKTOR!$B$5)</f>
        <v>0.9476</v>
      </c>
      <c r="G42" s="11">
        <f>'Mädchen (Basis)'!G42+('Mädchen (Basis)'!G42*FAKTOR!$B$5)</f>
        <v>20.6</v>
      </c>
    </row>
    <row r="43" spans="1:7">
      <c r="A43" s="12" t="s">
        <v>7</v>
      </c>
      <c r="B43" s="13">
        <f>'Mädchen (Basis)'!B43-('Mädchen (Basis)'!B43*FAKTOR!$B$5)</f>
        <v>1.0553240740740742E-4</v>
      </c>
      <c r="C43" s="14">
        <f>'Mädchen (Basis)'!C43-('Mädchen (Basis)'!C43*FAKTOR!$B$5)</f>
        <v>2.8853009259259261E-3</v>
      </c>
      <c r="D43" s="14" t="str">
        <f>IF('Mädchen (Basis)'!D43=0,"",'Mädchen (Basis)'!D43+('Mädchen (Basis)'!D43*FAKTOR!$B$5))</f>
        <v/>
      </c>
      <c r="E43" s="15">
        <f>'Mädchen (Basis)'!E43+('Mädchen (Basis)'!E43*FAKTOR!$B$5)</f>
        <v>2.8736999999999999</v>
      </c>
      <c r="F43" s="15">
        <f>'Mädchen (Basis)'!F43+('Mädchen (Basis)'!F43*FAKTOR!$B$5)</f>
        <v>0.91669999999999996</v>
      </c>
      <c r="G43" s="11">
        <f>'Mädchen (Basis)'!G43+('Mädchen (Basis)'!G43*FAKTOR!$B$5)</f>
        <v>19.57</v>
      </c>
    </row>
    <row r="44" spans="1:7">
      <c r="A44" s="12" t="s">
        <v>8</v>
      </c>
      <c r="B44" s="13">
        <f>'Mädchen (Basis)'!B44-('Mädchen (Basis)'!B44*FAKTOR!$B$5)</f>
        <v>1.0777777777777777E-4</v>
      </c>
      <c r="C44" s="14">
        <f>'Mädchen (Basis)'!C44-('Mädchen (Basis)'!C44*FAKTOR!$B$5)</f>
        <v>2.9751157407407408E-3</v>
      </c>
      <c r="D44" s="14" t="str">
        <f>IF('Mädchen (Basis)'!D44=0,"",'Mädchen (Basis)'!D44+('Mädchen (Basis)'!D44*FAKTOR!$B$5))</f>
        <v/>
      </c>
      <c r="E44" s="15">
        <f>'Mädchen (Basis)'!E44+('Mädchen (Basis)'!E44*FAKTOR!$B$5)</f>
        <v>2.7706999999999997</v>
      </c>
      <c r="F44" s="15">
        <f>'Mädchen (Basis)'!F44+('Mädchen (Basis)'!F44*FAKTOR!$B$5)</f>
        <v>0.88580000000000003</v>
      </c>
      <c r="G44" s="11">
        <f>'Mädchen (Basis)'!G44+('Mädchen (Basis)'!G44*FAKTOR!$B$5)</f>
        <v>18.54</v>
      </c>
    </row>
    <row r="45" spans="1:7">
      <c r="A45" s="12">
        <v>3</v>
      </c>
      <c r="B45" s="13">
        <f>'Mädchen (Basis)'!B45-('Mädchen (Basis)'!B45*FAKTOR!$B$5)</f>
        <v>1.1002314814814817E-4</v>
      </c>
      <c r="C45" s="14">
        <f>'Mädchen (Basis)'!C45-('Mädchen (Basis)'!C45*FAKTOR!$B$5)</f>
        <v>3.0649305555555556E-3</v>
      </c>
      <c r="D45" s="14">
        <f>IF('Mädchen (Basis)'!D45=0,"",'Mädchen (Basis)'!D45+('Mädchen (Basis)'!D45*FAKTOR!$B$5))</f>
        <v>9.2986111111111117E-3</v>
      </c>
      <c r="E45" s="15">
        <f>'Mädchen (Basis)'!E45+('Mädchen (Basis)'!E45*FAKTOR!$B$5)</f>
        <v>2.6677</v>
      </c>
      <c r="F45" s="15">
        <f>'Mädchen (Basis)'!F45+('Mädchen (Basis)'!F45*FAKTOR!$B$5)</f>
        <v>0.85489999999999999</v>
      </c>
      <c r="G45" s="11">
        <f>'Mädchen (Basis)'!G45+('Mädchen (Basis)'!G45*FAKTOR!$B$5)</f>
        <v>16.48</v>
      </c>
    </row>
    <row r="46" spans="1:7">
      <c r="A46" s="12" t="s">
        <v>9</v>
      </c>
      <c r="B46" s="13">
        <f>'Mädchen (Basis)'!B46-('Mädchen (Basis)'!B46*FAKTOR!$B$5)</f>
        <v>1.133912037037037E-4</v>
      </c>
      <c r="C46" s="14">
        <f>'Mädchen (Basis)'!C46-('Mädchen (Basis)'!C46*FAKTOR!$B$5)</f>
        <v>3.1659722222222224E-3</v>
      </c>
      <c r="D46" s="14" t="str">
        <f>IF('Mädchen (Basis)'!D46=0,"",'Mädchen (Basis)'!D46+('Mädchen (Basis)'!D46*FAKTOR!$B$5))</f>
        <v/>
      </c>
      <c r="E46" s="15">
        <f>'Mädchen (Basis)'!E46+('Mädchen (Basis)'!E46*FAKTOR!$B$5)</f>
        <v>2.5647000000000002</v>
      </c>
      <c r="F46" s="15">
        <f>'Mädchen (Basis)'!F46+('Mädchen (Basis)'!F46*FAKTOR!$B$5)</f>
        <v>0.82400000000000007</v>
      </c>
      <c r="G46" s="11">
        <f>'Mädchen (Basis)'!G46+('Mädchen (Basis)'!G46*FAKTOR!$B$5)</f>
        <v>14.42</v>
      </c>
    </row>
    <row r="47" spans="1:7">
      <c r="A47" s="12" t="s">
        <v>10</v>
      </c>
      <c r="B47" s="13">
        <f>'Mädchen (Basis)'!B47-('Mädchen (Basis)'!B47*FAKTOR!$B$5)</f>
        <v>1.1675925925925928E-4</v>
      </c>
      <c r="C47" s="14">
        <f>'Mädchen (Basis)'!C47-('Mädchen (Basis)'!C47*FAKTOR!$B$5)</f>
        <v>3.2670138888888883E-3</v>
      </c>
      <c r="D47" s="14" t="str">
        <f>IF('Mädchen (Basis)'!D47=0,"",'Mädchen (Basis)'!D47+('Mädchen (Basis)'!D47*FAKTOR!$B$5))</f>
        <v/>
      </c>
      <c r="E47" s="15">
        <f>'Mädchen (Basis)'!E47+('Mädchen (Basis)'!E47*FAKTOR!$B$5)</f>
        <v>2.4617</v>
      </c>
      <c r="F47" s="15">
        <f>'Mädchen (Basis)'!F47+('Mädchen (Basis)'!F47*FAKTOR!$B$5)</f>
        <v>0.79310000000000003</v>
      </c>
      <c r="G47" s="11">
        <f>'Mädchen (Basis)'!G47+('Mädchen (Basis)'!G47*FAKTOR!$B$5)</f>
        <v>12.36</v>
      </c>
    </row>
    <row r="48" spans="1:7">
      <c r="A48" s="12">
        <v>4</v>
      </c>
      <c r="B48" s="13">
        <f>'Mädchen (Basis)'!B48-('Mädchen (Basis)'!B48*FAKTOR!$B$5)</f>
        <v>1.201273148148148E-4</v>
      </c>
      <c r="C48" s="14">
        <f>'Mädchen (Basis)'!C48-('Mädchen (Basis)'!C48*FAKTOR!$B$5)</f>
        <v>3.3680555555555556E-3</v>
      </c>
      <c r="D48" s="14">
        <f>IF('Mädchen (Basis)'!D48=0,"",'Mädchen (Basis)'!D48+('Mädchen (Basis)'!D48*FAKTOR!$B$5))</f>
        <v>7.152777777777777E-3</v>
      </c>
      <c r="E48" s="15">
        <f>'Mädchen (Basis)'!E48+('Mädchen (Basis)'!E48*FAKTOR!$B$5)</f>
        <v>2.3587000000000002</v>
      </c>
      <c r="F48" s="15">
        <f>'Mädchen (Basis)'!F48+('Mädchen (Basis)'!F48*FAKTOR!$B$5)</f>
        <v>0.76219999999999999</v>
      </c>
      <c r="G48" s="11">
        <f>'Mädchen (Basis)'!G48+('Mädchen (Basis)'!G48*FAKTOR!$B$5)</f>
        <v>10.3</v>
      </c>
    </row>
    <row r="49" spans="1:7">
      <c r="A49" s="12" t="s">
        <v>11</v>
      </c>
      <c r="B49" s="13">
        <f>'Mädchen (Basis)'!B49-('Mädchen (Basis)'!B49*FAKTOR!$B$5)</f>
        <v>1.2349537037037035E-4</v>
      </c>
      <c r="C49" s="14">
        <f>'Mädchen (Basis)'!C49-('Mädchen (Basis)'!C49*FAKTOR!$B$5)</f>
        <v>3.4690972222222228E-3</v>
      </c>
      <c r="D49" s="14" t="str">
        <f>IF('Mädchen (Basis)'!D49=0,"",'Mädchen (Basis)'!D49+('Mädchen (Basis)'!D49*FAKTOR!$B$5))</f>
        <v/>
      </c>
      <c r="E49" s="15">
        <f>'Mädchen (Basis)'!E49+('Mädchen (Basis)'!E49*FAKTOR!$B$5)</f>
        <v>2.2557</v>
      </c>
      <c r="F49" s="15">
        <f>'Mädchen (Basis)'!F49+('Mädchen (Basis)'!F49*FAKTOR!$B$5)</f>
        <v>0.73129999999999995</v>
      </c>
      <c r="G49" s="11">
        <f>'Mädchen (Basis)'!G49+('Mädchen (Basis)'!G49*FAKTOR!$B$5)</f>
        <v>9.27</v>
      </c>
    </row>
    <row r="50" spans="1:7">
      <c r="A50" s="12" t="s">
        <v>12</v>
      </c>
      <c r="B50" s="13">
        <f>'Mädchen (Basis)'!B50-('Mädchen (Basis)'!B50*FAKTOR!$B$5)</f>
        <v>1.2798611111111111E-4</v>
      </c>
      <c r="C50" s="14">
        <f>'Mädchen (Basis)'!C50-('Mädchen (Basis)'!C50*FAKTOR!$B$5)</f>
        <v>3.5813657407407409E-3</v>
      </c>
      <c r="D50" s="14" t="str">
        <f>IF('Mädchen (Basis)'!D50=0,"",'Mädchen (Basis)'!D50+('Mädchen (Basis)'!D50*FAKTOR!$B$5))</f>
        <v/>
      </c>
      <c r="E50" s="15">
        <f>'Mädchen (Basis)'!E50+('Mädchen (Basis)'!E50*FAKTOR!$B$5)</f>
        <v>2.1423999999999999</v>
      </c>
      <c r="F50" s="15">
        <f>'Mädchen (Basis)'!F50+('Mädchen (Basis)'!F50*FAKTOR!$B$5)</f>
        <v>0.69010000000000005</v>
      </c>
      <c r="G50" s="11">
        <f>'Mädchen (Basis)'!G50+('Mädchen (Basis)'!G50*FAKTOR!$B$5)</f>
        <v>7.21</v>
      </c>
    </row>
    <row r="51" spans="1:7">
      <c r="A51" s="12">
        <v>5</v>
      </c>
      <c r="B51" s="13">
        <f>'Mädchen (Basis)'!B51-('Mädchen (Basis)'!B51*FAKTOR!$B$5)</f>
        <v>1.3247685185185186E-4</v>
      </c>
      <c r="C51" s="14">
        <f>'Mädchen (Basis)'!C51-('Mädchen (Basis)'!C51*FAKTOR!$B$5)</f>
        <v>3.6936342592592598E-3</v>
      </c>
      <c r="D51" s="14">
        <f>IF('Mädchen (Basis)'!D51=0,"",'Mädchen (Basis)'!D51+('Mädchen (Basis)'!D51*FAKTOR!$B$5))</f>
        <v>5.0069444444444441E-3</v>
      </c>
      <c r="E51" s="15">
        <f>'Mädchen (Basis)'!E51+('Mädchen (Basis)'!E51*FAKTOR!$B$5)</f>
        <v>2.0291000000000001</v>
      </c>
      <c r="F51" s="15">
        <f>'Mädchen (Basis)'!F51+('Mädchen (Basis)'!F51*FAKTOR!$B$5)</f>
        <v>0.64890000000000003</v>
      </c>
      <c r="G51" s="11">
        <f>'Mädchen (Basis)'!G51+('Mädchen (Basis)'!G51*FAKTOR!$B$5)</f>
        <v>6.18</v>
      </c>
    </row>
    <row r="52" spans="1:7">
      <c r="A52" s="12" t="s">
        <v>13</v>
      </c>
      <c r="B52" s="13">
        <f>'Mädchen (Basis)'!B52-('Mädchen (Basis)'!B52*FAKTOR!$B$5)</f>
        <v>1.3696759259259258E-4</v>
      </c>
      <c r="C52" s="14">
        <f>'Mädchen (Basis)'!C52-('Mädchen (Basis)'!C52*FAKTOR!$B$5)</f>
        <v>3.8059027777777778E-3</v>
      </c>
      <c r="D52" s="14" t="str">
        <f>IF('Mädchen (Basis)'!D52=0,"",'Mädchen (Basis)'!D52+('Mädchen (Basis)'!D52*FAKTOR!$B$5))</f>
        <v/>
      </c>
      <c r="E52" s="15">
        <f>'Mädchen (Basis)'!E52+('Mädchen (Basis)'!E52*FAKTOR!$B$5)</f>
        <v>1.9158000000000002</v>
      </c>
      <c r="F52" s="15">
        <f>'Mädchen (Basis)'!F52+('Mädchen (Basis)'!F52*FAKTOR!$B$5)</f>
        <v>0.60770000000000002</v>
      </c>
      <c r="G52" s="11">
        <f>'Mädchen (Basis)'!G52+('Mädchen (Basis)'!G52*FAKTOR!$B$5)</f>
        <v>5.15</v>
      </c>
    </row>
    <row r="53" spans="1:7" ht="5.25" customHeight="1"/>
    <row r="54" spans="1:7" ht="3" customHeight="1"/>
    <row r="55" spans="1:7" ht="15.75" thickBot="1">
      <c r="A55" s="3" t="s">
        <v>24</v>
      </c>
      <c r="B55" s="4" t="str">
        <f>+'Mädchen (Basis)'!B55</f>
        <v>50 m</v>
      </c>
      <c r="C55" s="4" t="str">
        <f>+'Mädchen (Basis)'!C55</f>
        <v>800 m</v>
      </c>
      <c r="D55" s="4" t="str">
        <f>+'Mädchen (Basis)'!D55</f>
        <v>Minutenlauf</v>
      </c>
      <c r="E55" s="4" t="str">
        <f>+'Mädchen (Basis)'!E55</f>
        <v>Weit</v>
      </c>
      <c r="F55" s="4" t="str">
        <f>+'Mädchen (Basis)'!F55</f>
        <v>Hoch</v>
      </c>
      <c r="G55" s="4" t="str">
        <f>+'Mädchen (Basis)'!G55</f>
        <v>Wurf 80g</v>
      </c>
    </row>
    <row r="56" spans="1:7">
      <c r="A56" s="7" t="s">
        <v>4</v>
      </c>
      <c r="B56" s="8">
        <f>'Mädchen (Basis)'!B56-('Mädchen (Basis)'!B56*FAKTOR!$B$5)</f>
        <v>9.2060185185185162E-5</v>
      </c>
      <c r="C56" s="9">
        <f>'Mädchen (Basis)'!C56-('Mädchen (Basis)'!C56*FAKTOR!$B$5)</f>
        <v>2.3239583333333337E-3</v>
      </c>
      <c r="D56" s="9" t="str">
        <f>IF('Mädchen (Basis)'!D56=0,"",'Mädchen (Basis)'!D56+('Mädchen (Basis)'!D56*FAKTOR!$B$5))</f>
        <v/>
      </c>
      <c r="E56" s="10">
        <f>'Mädchen (Basis)'!E56+('Mädchen (Basis)'!E56*FAKTOR!$B$5)</f>
        <v>3.6358999999999999</v>
      </c>
      <c r="F56" s="10">
        <f>'Mädchen (Basis)'!F56+('Mädchen (Basis)'!F56*FAKTOR!$B$5)</f>
        <v>1.1227</v>
      </c>
      <c r="G56" s="11">
        <f>'Mädchen (Basis)'!G56+('Mädchen (Basis)'!G56*FAKTOR!$B$5)</f>
        <v>27.81</v>
      </c>
    </row>
    <row r="57" spans="1:7">
      <c r="A57" s="12">
        <v>1</v>
      </c>
      <c r="B57" s="13">
        <f>'Mädchen (Basis)'!B57-('Mädchen (Basis)'!B57*FAKTOR!$B$5)</f>
        <v>9.4305555555555565E-5</v>
      </c>
      <c r="C57" s="14">
        <f>'Mädchen (Basis)'!C57-('Mädchen (Basis)'!C57*FAKTOR!$B$5)</f>
        <v>2.4137731481481484E-3</v>
      </c>
      <c r="D57" s="14">
        <f>IF('Mädchen (Basis)'!D57=0,"",'Mädchen (Basis)'!D57+('Mädchen (Basis)'!D57*FAKTOR!$B$5))</f>
        <v>1.573611111111111E-2</v>
      </c>
      <c r="E57" s="15">
        <f>'Mädchen (Basis)'!E57+('Mädchen (Basis)'!E57*FAKTOR!$B$5)</f>
        <v>3.5329000000000002</v>
      </c>
      <c r="F57" s="15">
        <f>'Mädchen (Basis)'!F57+('Mädchen (Basis)'!F57*FAKTOR!$B$5)</f>
        <v>1.1021000000000001</v>
      </c>
      <c r="G57" s="16">
        <f>'Mädchen (Basis)'!G57+('Mädchen (Basis)'!G57*FAKTOR!$B$5)</f>
        <v>26.78</v>
      </c>
    </row>
    <row r="58" spans="1:7">
      <c r="A58" s="12" t="s">
        <v>5</v>
      </c>
      <c r="B58" s="13">
        <f>'Mädchen (Basis)'!B58-('Mädchen (Basis)'!B58*FAKTOR!$B$5)</f>
        <v>9.6550925925925927E-5</v>
      </c>
      <c r="C58" s="14">
        <f>'Mädchen (Basis)'!C58-('Mädchen (Basis)'!C58*FAKTOR!$B$5)</f>
        <v>2.5035879629629631E-3</v>
      </c>
      <c r="D58" s="14" t="str">
        <f>IF('Mädchen (Basis)'!D58=0,"",'Mädchen (Basis)'!D58+('Mädchen (Basis)'!D58*FAKTOR!$B$5))</f>
        <v/>
      </c>
      <c r="E58" s="15">
        <f>'Mädchen (Basis)'!E58+('Mädchen (Basis)'!E58*FAKTOR!$B$5)</f>
        <v>3.4298999999999999</v>
      </c>
      <c r="F58" s="15">
        <f>'Mädchen (Basis)'!F58+('Mädchen (Basis)'!F58*FAKTOR!$B$5)</f>
        <v>1.0815000000000001</v>
      </c>
      <c r="G58" s="16">
        <f>'Mädchen (Basis)'!G58+('Mädchen (Basis)'!G58*FAKTOR!$B$5)</f>
        <v>25.75</v>
      </c>
    </row>
    <row r="59" spans="1:7">
      <c r="A59" s="12" t="s">
        <v>6</v>
      </c>
      <c r="B59" s="13">
        <f>'Mädchen (Basis)'!B59-('Mädchen (Basis)'!B59*FAKTOR!$B$5)</f>
        <v>9.8796296296296289E-5</v>
      </c>
      <c r="C59" s="14">
        <f>'Mädchen (Basis)'!C59-('Mädchen (Basis)'!C59*FAKTOR!$B$5)</f>
        <v>2.5934027777777769E-3</v>
      </c>
      <c r="D59" s="14" t="str">
        <f>IF('Mädchen (Basis)'!D59=0,"",'Mädchen (Basis)'!D59+('Mädchen (Basis)'!D59*FAKTOR!$B$5))</f>
        <v/>
      </c>
      <c r="E59" s="15">
        <f>'Mädchen (Basis)'!E59+('Mädchen (Basis)'!E59*FAKTOR!$B$5)</f>
        <v>3.3269000000000002</v>
      </c>
      <c r="F59" s="15">
        <f>'Mädchen (Basis)'!F59+('Mädchen (Basis)'!F59*FAKTOR!$B$5)</f>
        <v>1.0506</v>
      </c>
      <c r="G59" s="16">
        <f>'Mädchen (Basis)'!G59+('Mädchen (Basis)'!G59*FAKTOR!$B$5)</f>
        <v>24.72</v>
      </c>
    </row>
    <row r="60" spans="1:7">
      <c r="A60" s="12">
        <v>2</v>
      </c>
      <c r="B60" s="13">
        <f>'Mädchen (Basis)'!B60-('Mädchen (Basis)'!B60*FAKTOR!$B$5)</f>
        <v>1.0104166666666668E-4</v>
      </c>
      <c r="C60" s="14">
        <f>'Mädchen (Basis)'!C60-('Mädchen (Basis)'!C60*FAKTOR!$B$5)</f>
        <v>2.683217592592589E-3</v>
      </c>
      <c r="D60" s="14">
        <f>IF('Mädchen (Basis)'!D60=0,"",'Mädchen (Basis)'!D60+('Mädchen (Basis)'!D60*FAKTOR!$B$5))</f>
        <v>1.2874999999999999E-2</v>
      </c>
      <c r="E60" s="15">
        <f>'Mädchen (Basis)'!E60+('Mädchen (Basis)'!E60*FAKTOR!$B$5)</f>
        <v>3.2239</v>
      </c>
      <c r="F60" s="15">
        <f>'Mädchen (Basis)'!F60+('Mädchen (Basis)'!F60*FAKTOR!$B$5)</f>
        <v>1.0197000000000001</v>
      </c>
      <c r="G60" s="16">
        <f>'Mädchen (Basis)'!G60+('Mädchen (Basis)'!G60*FAKTOR!$B$5)</f>
        <v>23.69</v>
      </c>
    </row>
    <row r="61" spans="1:7">
      <c r="A61" s="12" t="s">
        <v>7</v>
      </c>
      <c r="B61" s="13">
        <f>'Mädchen (Basis)'!B61-('Mädchen (Basis)'!B61*FAKTOR!$B$5)</f>
        <v>1.0328703703703703E-4</v>
      </c>
      <c r="C61" s="14">
        <f>'Mädchen (Basis)'!C61-('Mädchen (Basis)'!C61*FAKTOR!$B$5)</f>
        <v>2.7730324074074107E-3</v>
      </c>
      <c r="D61" s="14" t="str">
        <f>IF('Mädchen (Basis)'!D61=0,"",'Mädchen (Basis)'!D61+('Mädchen (Basis)'!D61*FAKTOR!$B$5))</f>
        <v/>
      </c>
      <c r="E61" s="15">
        <f>'Mädchen (Basis)'!E61+('Mädchen (Basis)'!E61*FAKTOR!$B$5)</f>
        <v>3.1208999999999998</v>
      </c>
      <c r="F61" s="15">
        <f>'Mädchen (Basis)'!F61+('Mädchen (Basis)'!F61*FAKTOR!$B$5)</f>
        <v>0.98880000000000001</v>
      </c>
      <c r="G61" s="16">
        <f>'Mädchen (Basis)'!G61+('Mädchen (Basis)'!G61*FAKTOR!$B$5)</f>
        <v>22.66</v>
      </c>
    </row>
    <row r="62" spans="1:7">
      <c r="A62" s="12" t="s">
        <v>8</v>
      </c>
      <c r="B62" s="13">
        <f>'Mädchen (Basis)'!B62-('Mädchen (Basis)'!B62*FAKTOR!$B$5)</f>
        <v>1.0553240740740742E-4</v>
      </c>
      <c r="C62" s="14">
        <f>'Mädchen (Basis)'!C62-('Mädchen (Basis)'!C62*FAKTOR!$B$5)</f>
        <v>2.8628472222222232E-3</v>
      </c>
      <c r="D62" s="14" t="str">
        <f>IF('Mädchen (Basis)'!D62=0,"",'Mädchen (Basis)'!D62+('Mädchen (Basis)'!D62*FAKTOR!$B$5))</f>
        <v/>
      </c>
      <c r="E62" s="15">
        <f>'Mädchen (Basis)'!E62+('Mädchen (Basis)'!E62*FAKTOR!$B$5)</f>
        <v>3.0179</v>
      </c>
      <c r="F62" s="15">
        <f>'Mädchen (Basis)'!F62+('Mädchen (Basis)'!F62*FAKTOR!$B$5)</f>
        <v>0.95790000000000008</v>
      </c>
      <c r="G62" s="16">
        <f>'Mädchen (Basis)'!G62+('Mädchen (Basis)'!G62*FAKTOR!$B$5)</f>
        <v>20.6</v>
      </c>
    </row>
    <row r="63" spans="1:7">
      <c r="A63" s="12">
        <v>3</v>
      </c>
      <c r="B63" s="13">
        <f>'Mädchen (Basis)'!B63-('Mädchen (Basis)'!B63*FAKTOR!$B$5)</f>
        <v>1.0777777777777777E-4</v>
      </c>
      <c r="C63" s="14">
        <f>'Mädchen (Basis)'!C63-('Mädchen (Basis)'!C63*FAKTOR!$B$5)</f>
        <v>2.9526620370370358E-3</v>
      </c>
      <c r="D63" s="14">
        <f>IF('Mädchen (Basis)'!D63=0,"",'Mädchen (Basis)'!D63+('Mädchen (Basis)'!D63*FAKTOR!$B$5))</f>
        <v>1.0013888888888888E-2</v>
      </c>
      <c r="E63" s="15">
        <f>'Mädchen (Basis)'!E63+('Mädchen (Basis)'!E63*FAKTOR!$B$5)</f>
        <v>2.9045999999999998</v>
      </c>
      <c r="F63" s="15">
        <f>'Mädchen (Basis)'!F63+('Mädchen (Basis)'!F63*FAKTOR!$B$5)</f>
        <v>0.92700000000000005</v>
      </c>
      <c r="G63" s="16">
        <f>'Mädchen (Basis)'!G63+('Mädchen (Basis)'!G63*FAKTOR!$B$5)</f>
        <v>18.54</v>
      </c>
    </row>
    <row r="64" spans="1:7">
      <c r="A64" s="12" t="s">
        <v>9</v>
      </c>
      <c r="B64" s="13">
        <f>'Mädchen (Basis)'!B64-('Mädchen (Basis)'!B64*FAKTOR!$B$5)</f>
        <v>8.0944479166666666E-2</v>
      </c>
      <c r="C64" s="14">
        <f>'Mädchen (Basis)'!C64-('Mädchen (Basis)'!C64*FAKTOR!$B$5)</f>
        <v>3.0537037037037039E-3</v>
      </c>
      <c r="D64" s="14" t="str">
        <f>IF('Mädchen (Basis)'!D64=0,"",'Mädchen (Basis)'!D64+('Mädchen (Basis)'!D64*FAKTOR!$B$5))</f>
        <v/>
      </c>
      <c r="E64" s="15">
        <f>'Mädchen (Basis)'!E64+('Mädchen (Basis)'!E64*FAKTOR!$B$5)</f>
        <v>2.7913000000000001</v>
      </c>
      <c r="F64" s="15">
        <f>'Mädchen (Basis)'!F64+('Mädchen (Basis)'!F64*FAKTOR!$B$5)</f>
        <v>0.89610000000000001</v>
      </c>
      <c r="G64" s="16">
        <f>'Mädchen (Basis)'!G64+('Mädchen (Basis)'!G64*FAKTOR!$B$5)</f>
        <v>16.48</v>
      </c>
    </row>
    <row r="65" spans="1:8">
      <c r="A65" s="12" t="s">
        <v>10</v>
      </c>
      <c r="B65" s="13">
        <f>'Mädchen (Basis)'!B65-('Mädchen (Basis)'!B65*FAKTOR!$B$5)</f>
        <v>1.1451388888888888E-4</v>
      </c>
      <c r="C65" s="14">
        <f>'Mädchen (Basis)'!C65-('Mädchen (Basis)'!C65*FAKTOR!$B$5)</f>
        <v>3.1547453703703755E-3</v>
      </c>
      <c r="D65" s="14" t="str">
        <f>IF('Mädchen (Basis)'!D65=0,"",'Mädchen (Basis)'!D65+('Mädchen (Basis)'!D65*FAKTOR!$B$5))</f>
        <v/>
      </c>
      <c r="E65" s="15">
        <f>'Mädchen (Basis)'!E65+('Mädchen (Basis)'!E65*FAKTOR!$B$5)</f>
        <v>2.6779999999999999</v>
      </c>
      <c r="F65" s="15">
        <f>'Mädchen (Basis)'!F65+('Mädchen (Basis)'!F65*FAKTOR!$B$5)</f>
        <v>0.86519999999999997</v>
      </c>
      <c r="G65" s="16">
        <f>'Mädchen (Basis)'!G65+('Mädchen (Basis)'!G65*FAKTOR!$B$5)</f>
        <v>14.42</v>
      </c>
    </row>
    <row r="66" spans="1:8">
      <c r="A66" s="12">
        <v>4</v>
      </c>
      <c r="B66" s="13">
        <f>'Mädchen (Basis)'!B66-('Mädchen (Basis)'!B66*FAKTOR!$B$5)</f>
        <v>1.1788194444444442E-4</v>
      </c>
      <c r="C66" s="14">
        <f>'Mädchen (Basis)'!C66-('Mädchen (Basis)'!C66*FAKTOR!$B$5)</f>
        <v>3.2557870370370453E-3</v>
      </c>
      <c r="D66" s="14">
        <f>IF('Mädchen (Basis)'!D66=0,"",'Mädchen (Basis)'!D66+('Mädchen (Basis)'!D66*FAKTOR!$B$5))</f>
        <v>7.8680555555555552E-3</v>
      </c>
      <c r="E66" s="15">
        <f>'Mädchen (Basis)'!E66+('Mädchen (Basis)'!E66*FAKTOR!$B$5)</f>
        <v>2.5647000000000002</v>
      </c>
      <c r="F66" s="15">
        <f>'Mädchen (Basis)'!F66+('Mädchen (Basis)'!F66*FAKTOR!$B$5)</f>
        <v>0.83430000000000004</v>
      </c>
      <c r="G66" s="16">
        <f>'Mädchen (Basis)'!G66+('Mädchen (Basis)'!G66*FAKTOR!$B$5)</f>
        <v>12.36</v>
      </c>
    </row>
    <row r="67" spans="1:8">
      <c r="A67" s="12" t="s">
        <v>11</v>
      </c>
      <c r="B67" s="13">
        <f>'Mädchen (Basis)'!B67-('Mädchen (Basis)'!B67*FAKTOR!$B$5)</f>
        <v>1.2125000000000003E-4</v>
      </c>
      <c r="C67" s="14">
        <f>'Mädchen (Basis)'!C67-('Mädchen (Basis)'!C67*FAKTOR!$B$5)</f>
        <v>3.3568287037037039E-3</v>
      </c>
      <c r="D67" s="14" t="str">
        <f>IF('Mädchen (Basis)'!D67=0,"",'Mädchen (Basis)'!D67+('Mädchen (Basis)'!D67*FAKTOR!$B$5))</f>
        <v/>
      </c>
      <c r="E67" s="15">
        <f>'Mädchen (Basis)'!E67+('Mädchen (Basis)'!E67*FAKTOR!$B$5)</f>
        <v>2.4514</v>
      </c>
      <c r="F67" s="15">
        <f>'Mädchen (Basis)'!F67+('Mädchen (Basis)'!F67*FAKTOR!$B$5)</f>
        <v>0.8034</v>
      </c>
      <c r="G67" s="16">
        <f>'Mädchen (Basis)'!G67+('Mädchen (Basis)'!G67*FAKTOR!$B$5)</f>
        <v>10.3</v>
      </c>
    </row>
    <row r="68" spans="1:8">
      <c r="A68" s="12" t="s">
        <v>12</v>
      </c>
      <c r="B68" s="13">
        <f>'Mädchen (Basis)'!B68-('Mädchen (Basis)'!B68*FAKTOR!$B$5)</f>
        <v>1.2574074074074074E-4</v>
      </c>
      <c r="C68" s="14">
        <f>'Mädchen (Basis)'!C68-('Mädchen (Basis)'!C68*FAKTOR!$B$5)</f>
        <v>3.4690972222222228E-3</v>
      </c>
      <c r="D68" s="14" t="str">
        <f>IF('Mädchen (Basis)'!D68=0,"",'Mädchen (Basis)'!D68+('Mädchen (Basis)'!D68*FAKTOR!$B$5))</f>
        <v/>
      </c>
      <c r="E68" s="15">
        <f>'Mädchen (Basis)'!E68+('Mädchen (Basis)'!E68*FAKTOR!$B$5)</f>
        <v>2.3277999999999999</v>
      </c>
      <c r="F68" s="15">
        <f>'Mädchen (Basis)'!F68+('Mädchen (Basis)'!F68*FAKTOR!$B$5)</f>
        <v>0.76219999999999999</v>
      </c>
      <c r="G68" s="16">
        <f>'Mädchen (Basis)'!G68+('Mädchen (Basis)'!G68*FAKTOR!$B$5)</f>
        <v>9.27</v>
      </c>
    </row>
    <row r="69" spans="1:8">
      <c r="A69" s="12">
        <v>5</v>
      </c>
      <c r="B69" s="13">
        <f>'Mädchen (Basis)'!B69-('Mädchen (Basis)'!B69*FAKTOR!$B$5)</f>
        <v>1.302314814814815E-4</v>
      </c>
      <c r="C69" s="14">
        <f>'Mädchen (Basis)'!C69-('Mädchen (Basis)'!C69*FAKTOR!$B$5)</f>
        <v>3.5813657407407409E-3</v>
      </c>
      <c r="D69" s="14">
        <f>IF('Mädchen (Basis)'!D69=0,"",'Mädchen (Basis)'!D69+('Mädchen (Basis)'!D69*FAKTOR!$B$5))</f>
        <v>6.4374999999999996E-3</v>
      </c>
      <c r="E69" s="15">
        <f>'Mädchen (Basis)'!E69+('Mädchen (Basis)'!E69*FAKTOR!$B$5)</f>
        <v>2.2042000000000002</v>
      </c>
      <c r="F69" s="15">
        <f>'Mädchen (Basis)'!F69+('Mädchen (Basis)'!F69*FAKTOR!$B$5)</f>
        <v>0.72099999999999997</v>
      </c>
      <c r="G69" s="16">
        <f>'Mädchen (Basis)'!G69+('Mädchen (Basis)'!G69*FAKTOR!$B$5)</f>
        <v>8.24</v>
      </c>
    </row>
    <row r="70" spans="1:8">
      <c r="A70" s="12" t="s">
        <v>13</v>
      </c>
      <c r="B70" s="13">
        <f>'Mädchen (Basis)'!B70-('Mädchen (Basis)'!B70*FAKTOR!$B$5)</f>
        <v>1.3472222222222222E-4</v>
      </c>
      <c r="C70" s="14">
        <f>'Mädchen (Basis)'!C70-('Mädchen (Basis)'!C70*FAKTOR!$B$5)</f>
        <v>3.6936342592592589E-3</v>
      </c>
      <c r="D70" s="14" t="str">
        <f>IF('Mädchen (Basis)'!D70=0,"",'Mädchen (Basis)'!D70+('Mädchen (Basis)'!D70*FAKTOR!$B$5))</f>
        <v/>
      </c>
      <c r="E70" s="15">
        <f>'Mädchen (Basis)'!E70+('Mädchen (Basis)'!E70*FAKTOR!$B$5)</f>
        <v>2.0806</v>
      </c>
      <c r="F70" s="15">
        <f>'Mädchen (Basis)'!F70+('Mädchen (Basis)'!F70*FAKTOR!$B$5)</f>
        <v>0.67980000000000007</v>
      </c>
      <c r="G70" s="16">
        <f>'Mädchen (Basis)'!G70+('Mädchen (Basis)'!G70*FAKTOR!$B$5)</f>
        <v>7.21</v>
      </c>
    </row>
    <row r="71" spans="1:8" ht="3.75" customHeight="1"/>
    <row r="72" spans="1:8" hidden="1"/>
    <row r="73" spans="1:8" ht="15.75" thickBot="1">
      <c r="A73" s="3" t="s">
        <v>25</v>
      </c>
      <c r="B73" s="4" t="str">
        <f>+'Mädchen (Basis)'!B73</f>
        <v>75 m</v>
      </c>
      <c r="C73" s="4" t="str">
        <f>+'Mädchen (Basis)'!C73</f>
        <v>800 m</v>
      </c>
      <c r="D73" s="4" t="str">
        <f>+'Mädchen (Basis)'!D73</f>
        <v>2000 m</v>
      </c>
      <c r="E73" s="4" t="str">
        <f>+'Mädchen (Basis)'!E73</f>
        <v>Weit</v>
      </c>
      <c r="F73" s="4" t="str">
        <f>+'Mädchen (Basis)'!F73</f>
        <v>Hoch</v>
      </c>
      <c r="G73" s="4" t="str">
        <f>+'Mädchen (Basis)'!G73</f>
        <v>Wurf 200g</v>
      </c>
      <c r="H73" s="4" t="str">
        <f>+'Mädchen (Basis)'!H73</f>
        <v>Stoß 3kg</v>
      </c>
    </row>
    <row r="74" spans="1:8">
      <c r="A74" s="7" t="s">
        <v>4</v>
      </c>
      <c r="B74" s="8">
        <f>'Mädchen (Basis)'!B74-('Mädchen (Basis)'!B74*FAKTOR!$B$5)</f>
        <v>1.2686342592592594E-4</v>
      </c>
      <c r="C74" s="9">
        <f>'Mädchen (Basis)'!C74-('Mädchen (Basis)'!C74*FAKTOR!$B$5)</f>
        <v>2.2116898148148148E-3</v>
      </c>
      <c r="D74" s="9">
        <f>'Mädchen (Basis)'!D74-('Mädchen (Basis)'!D74*FAKTOR!$B$5)</f>
        <v>5.9390046296296248E-3</v>
      </c>
      <c r="E74" s="10">
        <f>'Mädchen (Basis)'!E74+('Mädchen (Basis)'!E74*FAKTOR!$B$5)</f>
        <v>3.9243000000000001</v>
      </c>
      <c r="F74" s="10">
        <f>'Mädchen (Basis)'!F74+('Mädchen (Basis)'!F74*FAKTOR!$B$5)</f>
        <v>1.2154</v>
      </c>
      <c r="G74" s="11">
        <f>'Mädchen (Basis)'!G74+('Mädchen (Basis)'!G74*FAKTOR!$B$5)</f>
        <v>29.87</v>
      </c>
      <c r="H74" s="10">
        <f>'Mädchen (Basis)'!H74+('Mädchen (Basis)'!H74*FAKTOR!$B$5)</f>
        <v>7.3129999999999997</v>
      </c>
    </row>
    <row r="75" spans="1:8">
      <c r="A75" s="12">
        <v>1</v>
      </c>
      <c r="B75" s="13">
        <f>'Mädchen (Basis)'!B75-('Mädchen (Basis)'!B75*FAKTOR!$B$5)</f>
        <v>1.291087962962963E-4</v>
      </c>
      <c r="C75" s="14">
        <f>'Mädchen (Basis)'!C75-('Mädchen (Basis)'!C75*FAKTOR!$B$5)</f>
        <v>2.3015046296296295E-3</v>
      </c>
      <c r="D75" s="14">
        <f>'Mädchen (Basis)'!D75-('Mädchen (Basis)'!D75*FAKTOR!$B$5)</f>
        <v>6.197222222222222E-3</v>
      </c>
      <c r="E75" s="15">
        <f>'Mädchen (Basis)'!E75+('Mädchen (Basis)'!E75*FAKTOR!$B$5)</f>
        <v>3.8110000000000004</v>
      </c>
      <c r="F75" s="15">
        <f>'Mädchen (Basis)'!F75+('Mädchen (Basis)'!F75*FAKTOR!$B$5)</f>
        <v>1.1844999999999999</v>
      </c>
      <c r="G75" s="16">
        <f>'Mädchen (Basis)'!G75+('Mädchen (Basis)'!G75*FAKTOR!$B$5)</f>
        <v>28.84</v>
      </c>
      <c r="H75" s="17">
        <f>'Mädchen (Basis)'!H75+('Mädchen (Basis)'!H75*FAKTOR!$B$5)</f>
        <v>7.0039999999999996</v>
      </c>
    </row>
    <row r="76" spans="1:8">
      <c r="A76" s="12" t="s">
        <v>5</v>
      </c>
      <c r="B76" s="13">
        <f>'Mädchen (Basis)'!B76-('Mädchen (Basis)'!B76*FAKTOR!$B$5)</f>
        <v>1.3135416666666666E-4</v>
      </c>
      <c r="C76" s="14">
        <f>'Mädchen (Basis)'!C76-('Mädchen (Basis)'!C76*FAKTOR!$B$5)</f>
        <v>2.3913194444444442E-3</v>
      </c>
      <c r="D76" s="14">
        <f>'Mädchen (Basis)'!D76-('Mädchen (Basis)'!D76*FAKTOR!$B$5)</f>
        <v>6.4554398148148158E-3</v>
      </c>
      <c r="E76" s="15">
        <f>'Mädchen (Basis)'!E76+('Mädchen (Basis)'!E76*FAKTOR!$B$5)</f>
        <v>3.6976999999999998</v>
      </c>
      <c r="F76" s="15">
        <f>'Mädchen (Basis)'!F76+('Mädchen (Basis)'!F76*FAKTOR!$B$5)</f>
        <v>1.1536000000000002</v>
      </c>
      <c r="G76" s="16">
        <f>'Mädchen (Basis)'!G76+('Mädchen (Basis)'!G76*FAKTOR!$B$5)</f>
        <v>27.81</v>
      </c>
      <c r="H76" s="17">
        <f>'Mädchen (Basis)'!H76+('Mädchen (Basis)'!H76*FAKTOR!$B$5)</f>
        <v>6.6950000000000003</v>
      </c>
    </row>
    <row r="77" spans="1:8">
      <c r="A77" s="12" t="s">
        <v>6</v>
      </c>
      <c r="B77" s="13">
        <f>'Mädchen (Basis)'!B77-('Mädchen (Basis)'!B77*FAKTOR!$B$5)</f>
        <v>1.3359953703703705E-4</v>
      </c>
      <c r="C77" s="14">
        <f>'Mädchen (Basis)'!C77-('Mädchen (Basis)'!C77*FAKTOR!$B$5)</f>
        <v>2.4811342592592593E-3</v>
      </c>
      <c r="D77" s="14">
        <f>'Mädchen (Basis)'!D77-('Mädchen (Basis)'!D77*FAKTOR!$B$5)</f>
        <v>6.7136574074074112E-3</v>
      </c>
      <c r="E77" s="15">
        <f>'Mädchen (Basis)'!E77+('Mädchen (Basis)'!E77*FAKTOR!$B$5)</f>
        <v>3.5844</v>
      </c>
      <c r="F77" s="15">
        <f>'Mädchen (Basis)'!F77+('Mädchen (Basis)'!F77*FAKTOR!$B$5)</f>
        <v>1.1227</v>
      </c>
      <c r="G77" s="16">
        <f>'Mädchen (Basis)'!G77+('Mädchen (Basis)'!G77*FAKTOR!$B$5)</f>
        <v>26.78</v>
      </c>
      <c r="H77" s="17">
        <f>'Mädchen (Basis)'!H77+('Mädchen (Basis)'!H77*FAKTOR!$B$5)</f>
        <v>6.3860000000000001</v>
      </c>
    </row>
    <row r="78" spans="1:8">
      <c r="A78" s="12">
        <v>2</v>
      </c>
      <c r="B78" s="13">
        <f>'Mädchen (Basis)'!B78-('Mädchen (Basis)'!B78*FAKTOR!$B$5)</f>
        <v>1.3696759259259258E-4</v>
      </c>
      <c r="C78" s="14">
        <f>'Mädchen (Basis)'!C78-('Mädchen (Basis)'!C78*FAKTOR!$B$5)</f>
        <v>2.5709490740740736E-3</v>
      </c>
      <c r="D78" s="14">
        <f>'Mädchen (Basis)'!D78-('Mädchen (Basis)'!D78*FAKTOR!$B$5)</f>
        <v>6.9718750000000006E-3</v>
      </c>
      <c r="E78" s="15">
        <f>'Mädchen (Basis)'!E78+('Mädchen (Basis)'!E78*FAKTOR!$B$5)</f>
        <v>3.4711000000000003</v>
      </c>
      <c r="F78" s="15">
        <f>'Mädchen (Basis)'!F78+('Mädchen (Basis)'!F78*FAKTOR!$B$5)</f>
        <v>1.0918000000000001</v>
      </c>
      <c r="G78" s="16">
        <f>'Mädchen (Basis)'!G78+('Mädchen (Basis)'!G78*FAKTOR!$B$5)</f>
        <v>25.75</v>
      </c>
      <c r="H78" s="17">
        <f>'Mädchen (Basis)'!H78+('Mädchen (Basis)'!H78*FAKTOR!$B$5)</f>
        <v>6.077</v>
      </c>
    </row>
    <row r="79" spans="1:8">
      <c r="A79" s="12" t="s">
        <v>7</v>
      </c>
      <c r="B79" s="13">
        <f>'Mädchen (Basis)'!B79-('Mädchen (Basis)'!B79*FAKTOR!$B$5)</f>
        <v>1.4033564814814817E-4</v>
      </c>
      <c r="C79" s="14">
        <f>'Mädchen (Basis)'!C79-('Mädchen (Basis)'!C79*FAKTOR!$B$5)</f>
        <v>2.6607638888888892E-3</v>
      </c>
      <c r="D79" s="14">
        <f>'Mädchen (Basis)'!D79-('Mädchen (Basis)'!D79*FAKTOR!$B$5)</f>
        <v>7.2300925925925987E-3</v>
      </c>
      <c r="E79" s="15">
        <f>'Mädchen (Basis)'!E79+('Mädchen (Basis)'!E79*FAKTOR!$B$5)</f>
        <v>3.3577999999999997</v>
      </c>
      <c r="F79" s="15">
        <f>'Mädchen (Basis)'!F79+('Mädchen (Basis)'!F79*FAKTOR!$B$5)</f>
        <v>1.0609</v>
      </c>
      <c r="G79" s="16">
        <f>'Mädchen (Basis)'!G79+('Mädchen (Basis)'!G79*FAKTOR!$B$5)</f>
        <v>24.72</v>
      </c>
      <c r="H79" s="17">
        <f>'Mädchen (Basis)'!H79+('Mädchen (Basis)'!H79*FAKTOR!$B$5)</f>
        <v>5.7679999999999998</v>
      </c>
    </row>
    <row r="80" spans="1:8">
      <c r="A80" s="12" t="s">
        <v>8</v>
      </c>
      <c r="B80" s="13">
        <f>'Mädchen (Basis)'!B80-('Mädchen (Basis)'!B80*FAKTOR!$B$5)</f>
        <v>1.437037037037037E-4</v>
      </c>
      <c r="C80" s="14">
        <f>'Mädchen (Basis)'!C80-('Mädchen (Basis)'!C80*FAKTOR!$B$5)</f>
        <v>2.7505787037037034E-3</v>
      </c>
      <c r="D80" s="14">
        <f>'Mädchen (Basis)'!D80-('Mädchen (Basis)'!D80*FAKTOR!$B$5)</f>
        <v>7.4883101851851977E-3</v>
      </c>
      <c r="E80" s="15">
        <f>'Mädchen (Basis)'!E80+('Mädchen (Basis)'!E80*FAKTOR!$B$5)</f>
        <v>3.2444999999999999</v>
      </c>
      <c r="F80" s="15">
        <f>'Mädchen (Basis)'!F80+('Mädchen (Basis)'!F80*FAKTOR!$B$5)</f>
        <v>1.03</v>
      </c>
      <c r="G80" s="16">
        <f>'Mädchen (Basis)'!G80+('Mädchen (Basis)'!G80*FAKTOR!$B$5)</f>
        <v>22.66</v>
      </c>
      <c r="H80" s="17">
        <f>'Mädchen (Basis)'!H80+('Mädchen (Basis)'!H80*FAKTOR!$B$5)</f>
        <v>5.4589999999999996</v>
      </c>
    </row>
    <row r="81" spans="1:9">
      <c r="A81" s="12">
        <v>3</v>
      </c>
      <c r="B81" s="13">
        <f>'Mädchen (Basis)'!B81-('Mädchen (Basis)'!B81*FAKTOR!$B$5)</f>
        <v>1.4707175925925923E-4</v>
      </c>
      <c r="C81" s="14">
        <f>'Mädchen (Basis)'!C81-('Mädchen (Basis)'!C81*FAKTOR!$B$5)</f>
        <v>2.840393518518519E-3</v>
      </c>
      <c r="D81" s="14">
        <f>'Mädchen (Basis)'!D81-('Mädchen (Basis)'!D81*FAKTOR!$B$5)</f>
        <v>7.7465277777777853E-3</v>
      </c>
      <c r="E81" s="15">
        <f>'Mädchen (Basis)'!E81+('Mädchen (Basis)'!E81*FAKTOR!$B$5)</f>
        <v>3.1312000000000002</v>
      </c>
      <c r="F81" s="15">
        <f>'Mädchen (Basis)'!F81+('Mädchen (Basis)'!F81*FAKTOR!$B$5)</f>
        <v>0.99909999999999999</v>
      </c>
      <c r="G81" s="16">
        <f>'Mädchen (Basis)'!G81+('Mädchen (Basis)'!G81*FAKTOR!$B$5)</f>
        <v>20.6</v>
      </c>
      <c r="H81" s="17">
        <f>'Mädchen (Basis)'!H81+('Mädchen (Basis)'!H81*FAKTOR!$B$5)</f>
        <v>5.15</v>
      </c>
    </row>
    <row r="82" spans="1:9">
      <c r="A82" s="12" t="s">
        <v>9</v>
      </c>
      <c r="B82" s="13">
        <f>'Mädchen (Basis)'!B82-('Mädchen (Basis)'!B82*FAKTOR!$B$5)</f>
        <v>1.5043981481481484E-4</v>
      </c>
      <c r="C82" s="14">
        <f>'Mädchen (Basis)'!C82-('Mädchen (Basis)'!C82*FAKTOR!$B$5)</f>
        <v>2.941435185185185E-3</v>
      </c>
      <c r="D82" s="14">
        <f>'Mädchen (Basis)'!D82-('Mädchen (Basis)'!D82*FAKTOR!$B$5)</f>
        <v>8.004745370370386E-3</v>
      </c>
      <c r="E82" s="15">
        <f>'Mädchen (Basis)'!E82+('Mädchen (Basis)'!E82*FAKTOR!$B$5)</f>
        <v>3.0179</v>
      </c>
      <c r="F82" s="15">
        <f>'Mädchen (Basis)'!F82+('Mädchen (Basis)'!F82*FAKTOR!$B$5)</f>
        <v>0.96819999999999995</v>
      </c>
      <c r="G82" s="16">
        <f>'Mädchen (Basis)'!G82+('Mädchen (Basis)'!G82*FAKTOR!$B$5)</f>
        <v>18.54</v>
      </c>
      <c r="H82" s="17">
        <f>'Mädchen (Basis)'!H82+('Mädchen (Basis)'!H82*FAKTOR!$B$5)</f>
        <v>4.8410000000000002</v>
      </c>
    </row>
    <row r="83" spans="1:9">
      <c r="A83" s="12" t="s">
        <v>10</v>
      </c>
      <c r="B83" s="13">
        <f>'Mädchen (Basis)'!B83-('Mädchen (Basis)'!B83*FAKTOR!$B$5)</f>
        <v>1.5380787037037037E-4</v>
      </c>
      <c r="C83" s="14">
        <f>'Mädchen (Basis)'!C83-('Mädchen (Basis)'!C83*FAKTOR!$B$5)</f>
        <v>3.0424768518518518E-3</v>
      </c>
      <c r="D83" s="14">
        <f>'Mädchen (Basis)'!D83-('Mädchen (Basis)'!D83*FAKTOR!$B$5)</f>
        <v>8.2629629629629633E-3</v>
      </c>
      <c r="E83" s="15">
        <f>'Mädchen (Basis)'!E83+('Mädchen (Basis)'!E83*FAKTOR!$B$5)</f>
        <v>2.9045999999999998</v>
      </c>
      <c r="F83" s="15">
        <f>'Mädchen (Basis)'!F83+('Mädchen (Basis)'!F83*FAKTOR!$B$5)</f>
        <v>0.93730000000000002</v>
      </c>
      <c r="G83" s="16">
        <f>'Mädchen (Basis)'!G83+('Mädchen (Basis)'!G83*FAKTOR!$B$5)</f>
        <v>16.48</v>
      </c>
      <c r="H83" s="17">
        <f>'Mädchen (Basis)'!H83+('Mädchen (Basis)'!H83*FAKTOR!$B$5)</f>
        <v>4.532</v>
      </c>
    </row>
    <row r="84" spans="1:9">
      <c r="A84" s="12">
        <v>4</v>
      </c>
      <c r="B84" s="13">
        <f>'Mädchen (Basis)'!B84-('Mädchen (Basis)'!B84*FAKTOR!$B$5)</f>
        <v>1.5717592592592592E-4</v>
      </c>
      <c r="C84" s="14">
        <f>'Mädchen (Basis)'!C84-('Mädchen (Basis)'!C84*FAKTOR!$B$5)</f>
        <v>3.1435185185185186E-3</v>
      </c>
      <c r="D84" s="14">
        <f>'Mädchen (Basis)'!D84-('Mädchen (Basis)'!D84*FAKTOR!$B$5)</f>
        <v>8.5324074074074087E-3</v>
      </c>
      <c r="E84" s="15">
        <f>'Mädchen (Basis)'!E84+('Mädchen (Basis)'!E84*FAKTOR!$B$5)</f>
        <v>2.7810000000000001</v>
      </c>
      <c r="F84" s="15">
        <f>'Mädchen (Basis)'!F84+('Mädchen (Basis)'!F84*FAKTOR!$B$5)</f>
        <v>0.90639999999999998</v>
      </c>
      <c r="G84" s="16">
        <f>'Mädchen (Basis)'!G84+('Mädchen (Basis)'!G84*FAKTOR!$B$5)</f>
        <v>14.42</v>
      </c>
      <c r="H84" s="17">
        <f>'Mädchen (Basis)'!H84+('Mädchen (Basis)'!H84*FAKTOR!$B$5)</f>
        <v>4.2229999999999999</v>
      </c>
    </row>
    <row r="85" spans="1:9">
      <c r="A85" s="12" t="s">
        <v>11</v>
      </c>
      <c r="B85" s="13">
        <f>'Mädchen (Basis)'!B85-('Mädchen (Basis)'!B85*FAKTOR!$B$5)</f>
        <v>1.6054398148148148E-4</v>
      </c>
      <c r="C85" s="14">
        <f>'Mädchen (Basis)'!C85-('Mädchen (Basis)'!C85*FAKTOR!$B$5)</f>
        <v>3.244560185185185E-3</v>
      </c>
      <c r="D85" s="14">
        <f>'Mädchen (Basis)'!D85-('Mädchen (Basis)'!D85*FAKTOR!$B$5)</f>
        <v>8.8018518518518472E-3</v>
      </c>
      <c r="E85" s="15">
        <f>'Mädchen (Basis)'!E85+('Mädchen (Basis)'!E85*FAKTOR!$B$5)</f>
        <v>2.6574</v>
      </c>
      <c r="F85" s="15">
        <f>'Mädchen (Basis)'!F85+('Mädchen (Basis)'!F85*FAKTOR!$B$5)</f>
        <v>0.87549999999999994</v>
      </c>
      <c r="G85" s="16">
        <f>'Mädchen (Basis)'!G85+('Mädchen (Basis)'!G85*FAKTOR!$B$5)</f>
        <v>12.36</v>
      </c>
      <c r="H85" s="17">
        <f>'Mädchen (Basis)'!H85+('Mädchen (Basis)'!H85*FAKTOR!$B$5)</f>
        <v>3.9139999999999997</v>
      </c>
    </row>
    <row r="86" spans="1:9">
      <c r="A86" s="12" t="s">
        <v>12</v>
      </c>
      <c r="B86" s="13">
        <f>'Mädchen (Basis)'!B86-('Mädchen (Basis)'!B86*FAKTOR!$B$5)</f>
        <v>1.650347222222222E-4</v>
      </c>
      <c r="C86" s="14">
        <f>'Mädchen (Basis)'!C86-('Mädchen (Basis)'!C86*FAKTOR!$B$5)</f>
        <v>3.3568287037037039E-3</v>
      </c>
      <c r="D86" s="14">
        <f>'Mädchen (Basis)'!D86-('Mädchen (Basis)'!D86*FAKTOR!$B$5)</f>
        <v>9.0712962962962961E-3</v>
      </c>
      <c r="E86" s="15">
        <f>'Mädchen (Basis)'!E86+('Mädchen (Basis)'!E86*FAKTOR!$B$5)</f>
        <v>2.5337999999999998</v>
      </c>
      <c r="F86" s="15">
        <f>'Mädchen (Basis)'!F86+('Mädchen (Basis)'!F86*FAKTOR!$B$5)</f>
        <v>0.84459999999999991</v>
      </c>
      <c r="G86" s="16">
        <f>'Mädchen (Basis)'!G86+('Mädchen (Basis)'!G86*FAKTOR!$B$5)</f>
        <v>11.33</v>
      </c>
      <c r="H86" s="17">
        <f>'Mädchen (Basis)'!H86+('Mädchen (Basis)'!H86*FAKTOR!$B$5)</f>
        <v>3.605</v>
      </c>
    </row>
    <row r="87" spans="1:9">
      <c r="A87" s="12">
        <v>5</v>
      </c>
      <c r="B87" s="13">
        <f>'Mädchen (Basis)'!B87-('Mädchen (Basis)'!B87*FAKTOR!$B$5)</f>
        <v>1.6952546296296247E-4</v>
      </c>
      <c r="C87" s="14">
        <f>'Mädchen (Basis)'!C87-('Mädchen (Basis)'!C87*FAKTOR!$B$5)</f>
        <v>3.4690972222222228E-3</v>
      </c>
      <c r="D87" s="14">
        <f>'Mädchen (Basis)'!D87-('Mädchen (Basis)'!D87*FAKTOR!$B$5)</f>
        <v>9.3407407407407415E-3</v>
      </c>
      <c r="E87" s="15">
        <f>'Mädchen (Basis)'!E87+('Mädchen (Basis)'!E87*FAKTOR!$B$5)</f>
        <v>2.4101999999999997</v>
      </c>
      <c r="F87" s="15">
        <f>'Mädchen (Basis)'!F87+('Mädchen (Basis)'!F87*FAKTOR!$B$5)</f>
        <v>0.81370000000000009</v>
      </c>
      <c r="G87" s="16">
        <f>'Mädchen (Basis)'!G87+('Mädchen (Basis)'!G87*FAKTOR!$B$5)</f>
        <v>10.3</v>
      </c>
      <c r="H87" s="17">
        <f>'Mädchen (Basis)'!H87+('Mädchen (Basis)'!H87*FAKTOR!$B$5)</f>
        <v>3.2960000000000003</v>
      </c>
    </row>
    <row r="88" spans="1:9">
      <c r="A88" s="12" t="s">
        <v>13</v>
      </c>
      <c r="B88" s="13">
        <f>'Mädchen (Basis)'!B88-('Mädchen (Basis)'!B88*FAKTOR!$B$5)</f>
        <v>1.7401620370370357E-4</v>
      </c>
      <c r="C88" s="14">
        <f>'Mädchen (Basis)'!C88-('Mädchen (Basis)'!C88*FAKTOR!$B$5)</f>
        <v>3.5813657407407409E-3</v>
      </c>
      <c r="D88" s="14">
        <f>'Mädchen (Basis)'!D88-('Mädchen (Basis)'!D88*FAKTOR!$B$5)</f>
        <v>9.6101851851851869E-3</v>
      </c>
      <c r="E88" s="15">
        <f>'Mädchen (Basis)'!E88+('Mädchen (Basis)'!E88*FAKTOR!$B$5)</f>
        <v>2.2866000000000004</v>
      </c>
      <c r="F88" s="15">
        <f>'Mädchen (Basis)'!F88+('Mädchen (Basis)'!F88*FAKTOR!$B$5)</f>
        <v>0.78280000000000005</v>
      </c>
      <c r="G88" s="16">
        <f>'Mädchen (Basis)'!G88+('Mädchen (Basis)'!G88*FAKTOR!$B$5)</f>
        <v>9.27</v>
      </c>
      <c r="H88" s="17">
        <f>'Mädchen (Basis)'!H88+('Mädchen (Basis)'!H88*FAKTOR!$B$5)</f>
        <v>2.9870000000000001</v>
      </c>
    </row>
    <row r="89" spans="1:9" ht="3.75" customHeight="1"/>
    <row r="90" spans="1:9" ht="4.5" customHeight="1"/>
    <row r="91" spans="1:9" ht="15.75" thickBot="1">
      <c r="A91" s="3" t="s">
        <v>26</v>
      </c>
      <c r="B91" s="4" t="str">
        <f>+'Mädchen (Basis)'!B91</f>
        <v>75 m</v>
      </c>
      <c r="C91" s="4" t="s">
        <v>20</v>
      </c>
      <c r="D91" s="4" t="str">
        <f>+'Mädchen (Basis)'!D91</f>
        <v>800 m</v>
      </c>
      <c r="E91" s="4" t="str">
        <f>+'Mädchen (Basis)'!E91</f>
        <v>2000 m</v>
      </c>
      <c r="F91" s="4" t="str">
        <f>+'Mädchen (Basis)'!F91</f>
        <v>Weit</v>
      </c>
      <c r="G91" s="4" t="str">
        <f>+'Mädchen (Basis)'!G91</f>
        <v>Hoch</v>
      </c>
      <c r="H91" s="4" t="str">
        <f>+'Mädchen (Basis)'!H91</f>
        <v>Wurf 200g</v>
      </c>
      <c r="I91" s="4" t="str">
        <f>+'Mädchen (Basis)'!I91</f>
        <v>Stoß 3kg</v>
      </c>
    </row>
    <row r="92" spans="1:9">
      <c r="A92" s="7" t="s">
        <v>4</v>
      </c>
      <c r="B92" s="8">
        <f>'Mädchen (Basis)'!B92-('Mädchen (Basis)'!B92*FAKTOR!$B$5)</f>
        <v>1.2461805555555558E-4</v>
      </c>
      <c r="C92" s="8">
        <f>'Mädchen (Basis)'!C92-('Mädchen (Basis)'!C92*FAKTOR!$B$5)</f>
        <v>1.6391203703703701E-4</v>
      </c>
      <c r="D92" s="9">
        <f>'Mädchen (Basis)'!D92-('Mädchen (Basis)'!D92*FAKTOR!$B$5)</f>
        <v>2.1892361111110585E-3</v>
      </c>
      <c r="E92" s="9">
        <f>'Mädchen (Basis)'!E92-('Mädchen (Basis)'!E92*FAKTOR!$B$5)</f>
        <v>5.8828703703704532E-3</v>
      </c>
      <c r="F92" s="10">
        <f>'Mädchen (Basis)'!F92+('Mädchen (Basis)'!F92*FAKTOR!$B$5)</f>
        <v>4.1097000000000001</v>
      </c>
      <c r="G92" s="10">
        <f>'Mädchen (Basis)'!G92+('Mädchen (Basis)'!G92*FAKTOR!$B$5)</f>
        <v>1.2771999999999999</v>
      </c>
      <c r="H92" s="11">
        <f>'Mädchen (Basis)'!H92+('Mädchen (Basis)'!H92*FAKTOR!$B$5)</f>
        <v>30.9</v>
      </c>
      <c r="I92" s="10">
        <f>'Mädchen (Basis)'!I92+('Mädchen (Basis)'!I92*FAKTOR!$B$5)</f>
        <v>7.4675000000000002</v>
      </c>
    </row>
    <row r="93" spans="1:9">
      <c r="A93" s="12">
        <v>1</v>
      </c>
      <c r="B93" s="13">
        <f>'Mädchen (Basis)'!B93-('Mädchen (Basis)'!B93*FAKTOR!$B$5)</f>
        <v>1.2686342592592594E-4</v>
      </c>
      <c r="C93" s="13">
        <f>'Mädchen (Basis)'!C93-('Mädchen (Basis)'!C93*FAKTOR!$B$5)</f>
        <v>1.6728009259259259E-4</v>
      </c>
      <c r="D93" s="14">
        <f>'Mädchen (Basis)'!D93-('Mädchen (Basis)'!D93*FAKTOR!$B$5)</f>
        <v>2.2678240740740324E-3</v>
      </c>
      <c r="E93" s="14">
        <f>'Mädchen (Basis)'!E93-('Mädchen (Basis)'!E93*FAKTOR!$B$5)</f>
        <v>6.1298611111111553E-3</v>
      </c>
      <c r="F93" s="15">
        <f>'Mädchen (Basis)'!F93+('Mädchen (Basis)'!F93*FAKTOR!$B$5)</f>
        <v>3.9964</v>
      </c>
      <c r="G93" s="15">
        <f>'Mädchen (Basis)'!G93+('Mädchen (Basis)'!G93*FAKTOR!$B$5)</f>
        <v>1.2463</v>
      </c>
      <c r="H93" s="16">
        <f>'Mädchen (Basis)'!H93+('Mädchen (Basis)'!H93*FAKTOR!$B$5)</f>
        <v>29.87</v>
      </c>
      <c r="I93" s="17">
        <f>'Mädchen (Basis)'!I93+('Mädchen (Basis)'!I93*FAKTOR!$B$5)</f>
        <v>7.21</v>
      </c>
    </row>
    <row r="94" spans="1:9">
      <c r="A94" s="12" t="s">
        <v>5</v>
      </c>
      <c r="B94" s="13">
        <f>'Mädchen (Basis)'!B94-('Mädchen (Basis)'!B94*FAKTOR!$B$5)</f>
        <v>1.291087962962963E-4</v>
      </c>
      <c r="C94" s="13">
        <f>'Mädchen (Basis)'!C94-('Mädchen (Basis)'!C94*FAKTOR!$B$5)</f>
        <v>1.7064814814814815E-4</v>
      </c>
      <c r="D94" s="14">
        <f>'Mädchen (Basis)'!D94-('Mädchen (Basis)'!D94*FAKTOR!$B$5)</f>
        <v>2.3464120370370162E-3</v>
      </c>
      <c r="E94" s="14">
        <f>'Mädchen (Basis)'!E94-('Mädchen (Basis)'!E94*FAKTOR!$B$5)</f>
        <v>6.3768518518518514E-3</v>
      </c>
      <c r="F94" s="15">
        <f>'Mädchen (Basis)'!F94+('Mädchen (Basis)'!F94*FAKTOR!$B$5)</f>
        <v>3.8831000000000002</v>
      </c>
      <c r="G94" s="15">
        <f>'Mädchen (Basis)'!G94+('Mädchen (Basis)'!G94*FAKTOR!$B$5)</f>
        <v>1.2154</v>
      </c>
      <c r="H94" s="16">
        <f>'Mädchen (Basis)'!H94+('Mädchen (Basis)'!H94*FAKTOR!$B$5)</f>
        <v>28.84</v>
      </c>
      <c r="I94" s="17">
        <f>'Mädchen (Basis)'!I94+('Mädchen (Basis)'!I94*FAKTOR!$B$5)</f>
        <v>6.9524999999999997</v>
      </c>
    </row>
    <row r="95" spans="1:9">
      <c r="A95" s="12" t="s">
        <v>6</v>
      </c>
      <c r="B95" s="13">
        <f>'Mädchen (Basis)'!B95-('Mädchen (Basis)'!B95*FAKTOR!$B$5)</f>
        <v>1.3135416666666666E-4</v>
      </c>
      <c r="C95" s="13">
        <f>'Mädchen (Basis)'!C95-('Mädchen (Basis)'!C95*FAKTOR!$B$5)</f>
        <v>1.7401620370370373E-4</v>
      </c>
      <c r="D95" s="14">
        <f>'Mädchen (Basis)'!D95-('Mädchen (Basis)'!D95*FAKTOR!$B$5)</f>
        <v>2.4249999999999905E-3</v>
      </c>
      <c r="E95" s="14">
        <f>'Mädchen (Basis)'!E95-('Mädchen (Basis)'!E95*FAKTOR!$B$5)</f>
        <v>6.6238425925925501E-3</v>
      </c>
      <c r="F95" s="15">
        <f>'Mädchen (Basis)'!F95+('Mädchen (Basis)'!F95*FAKTOR!$B$5)</f>
        <v>3.7698</v>
      </c>
      <c r="G95" s="15">
        <f>'Mädchen (Basis)'!G95+('Mädchen (Basis)'!G95*FAKTOR!$B$5)</f>
        <v>1.1844999999999999</v>
      </c>
      <c r="H95" s="16">
        <f>'Mädchen (Basis)'!H95+('Mädchen (Basis)'!H95*FAKTOR!$B$5)</f>
        <v>27.81</v>
      </c>
      <c r="I95" s="17">
        <f>'Mädchen (Basis)'!I95+('Mädchen (Basis)'!I95*FAKTOR!$B$5)</f>
        <v>6.6950000000000003</v>
      </c>
    </row>
    <row r="96" spans="1:9">
      <c r="A96" s="12">
        <v>2</v>
      </c>
      <c r="B96" s="13">
        <f>'Mädchen (Basis)'!B96-('Mädchen (Basis)'!B96*FAKTOR!$B$5)</f>
        <v>1.3472222222222222E-4</v>
      </c>
      <c r="C96" s="13">
        <f>'Mädchen (Basis)'!C96-('Mädchen (Basis)'!C96*FAKTOR!$B$5)</f>
        <v>1.7738425925925926E-4</v>
      </c>
      <c r="D96" s="14">
        <f>'Mädchen (Basis)'!D96-('Mädchen (Basis)'!D96*FAKTOR!$B$5)</f>
        <v>2.5035879629629631E-3</v>
      </c>
      <c r="E96" s="14">
        <f>'Mädchen (Basis)'!E96-('Mädchen (Basis)'!E96*FAKTOR!$B$5)</f>
        <v>6.8820601851851491E-3</v>
      </c>
      <c r="F96" s="15">
        <f>'Mädchen (Basis)'!F96+('Mädchen (Basis)'!F96*FAKTOR!$B$5)</f>
        <v>3.6564999999999999</v>
      </c>
      <c r="G96" s="15">
        <f>'Mädchen (Basis)'!G96+('Mädchen (Basis)'!G96*FAKTOR!$B$5)</f>
        <v>1.1536000000000002</v>
      </c>
      <c r="H96" s="16">
        <f>'Mädchen (Basis)'!H96+('Mädchen (Basis)'!H96*FAKTOR!$B$5)</f>
        <v>26.78</v>
      </c>
      <c r="I96" s="17">
        <f>'Mädchen (Basis)'!I96+('Mädchen (Basis)'!I96*FAKTOR!$B$5)</f>
        <v>6.3860000000000001</v>
      </c>
    </row>
    <row r="97" spans="1:9">
      <c r="A97" s="12" t="s">
        <v>7</v>
      </c>
      <c r="B97" s="13">
        <f>'Mädchen (Basis)'!B97-('Mädchen (Basis)'!B97*FAKTOR!$B$5)</f>
        <v>1.3809027777777778E-4</v>
      </c>
      <c r="C97" s="13">
        <f>'Mädchen (Basis)'!C97-('Mädchen (Basis)'!C97*FAKTOR!$B$5)</f>
        <v>1.8075231481481523E-4</v>
      </c>
      <c r="D97" s="14">
        <f>'Mädchen (Basis)'!D97-('Mädchen (Basis)'!D97*FAKTOR!$B$5)</f>
        <v>2.5821759259259383E-3</v>
      </c>
      <c r="E97" s="14">
        <f>'Mädchen (Basis)'!E97-('Mädchen (Basis)'!E97*FAKTOR!$B$5)</f>
        <v>7.1402777777777472E-3</v>
      </c>
      <c r="F97" s="15">
        <f>'Mädchen (Basis)'!F97+('Mädchen (Basis)'!F97*FAKTOR!$B$5)</f>
        <v>3.5432000000000001</v>
      </c>
      <c r="G97" s="15">
        <f>'Mädchen (Basis)'!G97+('Mädchen (Basis)'!G97*FAKTOR!$B$5)</f>
        <v>1.1227</v>
      </c>
      <c r="H97" s="16">
        <f>'Mädchen (Basis)'!H97+('Mädchen (Basis)'!H97*FAKTOR!$B$5)</f>
        <v>25.75</v>
      </c>
      <c r="I97" s="17">
        <f>'Mädchen (Basis)'!I97+('Mädchen (Basis)'!I97*FAKTOR!$B$5)</f>
        <v>6.077</v>
      </c>
    </row>
    <row r="98" spans="1:9">
      <c r="A98" s="12" t="s">
        <v>8</v>
      </c>
      <c r="B98" s="13">
        <f>'Mädchen (Basis)'!B98-('Mädchen (Basis)'!B98*FAKTOR!$B$5)</f>
        <v>1.4145833333333333E-4</v>
      </c>
      <c r="C98" s="13">
        <f>'Mädchen (Basis)'!C98-('Mädchen (Basis)'!C98*FAKTOR!$B$5)</f>
        <v>1.8412037037037054E-4</v>
      </c>
      <c r="D98" s="14">
        <f>'Mädchen (Basis)'!D98-('Mädchen (Basis)'!D98*FAKTOR!$B$5)</f>
        <v>2.6719907407407508E-3</v>
      </c>
      <c r="E98" s="14">
        <f>'Mädchen (Basis)'!E98-('Mädchen (Basis)'!E98*FAKTOR!$B$5)</f>
        <v>7.3984953703703461E-3</v>
      </c>
      <c r="F98" s="15">
        <f>'Mädchen (Basis)'!F98+('Mädchen (Basis)'!F98*FAKTOR!$B$5)</f>
        <v>3.4298999999999999</v>
      </c>
      <c r="G98" s="15">
        <f>'Mädchen (Basis)'!G98+('Mädchen (Basis)'!G98*FAKTOR!$B$5)</f>
        <v>1.0918000000000001</v>
      </c>
      <c r="H98" s="16">
        <f>'Mädchen (Basis)'!H98+('Mädchen (Basis)'!H98*FAKTOR!$B$5)</f>
        <v>23.69</v>
      </c>
      <c r="I98" s="17">
        <f>'Mädchen (Basis)'!I98+('Mädchen (Basis)'!I98*FAKTOR!$B$5)</f>
        <v>5.7679999999999998</v>
      </c>
    </row>
    <row r="99" spans="1:9">
      <c r="A99" s="12">
        <v>3</v>
      </c>
      <c r="B99" s="13">
        <f>'Mädchen (Basis)'!B99-('Mädchen (Basis)'!B99*FAKTOR!$B$5)</f>
        <v>1.4482638888888889E-4</v>
      </c>
      <c r="C99" s="13">
        <f>'Mädchen (Basis)'!C99-('Mädchen (Basis)'!C99*FAKTOR!$B$5)</f>
        <v>1.8748842592592594E-4</v>
      </c>
      <c r="D99" s="14">
        <f>'Mädchen (Basis)'!D99-('Mädchen (Basis)'!D99*FAKTOR!$B$5)</f>
        <v>2.7618055555555633E-3</v>
      </c>
      <c r="E99" s="14">
        <f>'Mädchen (Basis)'!E99-('Mädchen (Basis)'!E99*FAKTOR!$B$5)</f>
        <v>7.6567129629629442E-3</v>
      </c>
      <c r="F99" s="15">
        <f>'Mädchen (Basis)'!F99+('Mädchen (Basis)'!F99*FAKTOR!$B$5)</f>
        <v>3.3166000000000002</v>
      </c>
      <c r="G99" s="15">
        <f>'Mädchen (Basis)'!G99+('Mädchen (Basis)'!G99*FAKTOR!$B$5)</f>
        <v>1.0609</v>
      </c>
      <c r="H99" s="16">
        <f>'Mädchen (Basis)'!H99+('Mädchen (Basis)'!H99*FAKTOR!$B$5)</f>
        <v>21.63</v>
      </c>
      <c r="I99" s="17">
        <f>'Mädchen (Basis)'!I99+('Mädchen (Basis)'!I99*FAKTOR!$B$5)</f>
        <v>5.4589999999999996</v>
      </c>
    </row>
    <row r="100" spans="1:9">
      <c r="A100" s="12" t="s">
        <v>9</v>
      </c>
      <c r="B100" s="13">
        <f>'Mädchen (Basis)'!B100-('Mädchen (Basis)'!B100*FAKTOR!$B$5)</f>
        <v>1.4819444444444445E-4</v>
      </c>
      <c r="C100" s="13">
        <f>'Mädchen (Basis)'!C100-('Mädchen (Basis)'!C100*FAKTOR!$B$5)</f>
        <v>1.9085648148148149E-4</v>
      </c>
      <c r="D100" s="14">
        <f>'Mädchen (Basis)'!D100-('Mädchen (Basis)'!D100*FAKTOR!$B$5)</f>
        <v>2.8516203703703755E-3</v>
      </c>
      <c r="E100" s="14">
        <f>'Mädchen (Basis)'!E100-('Mädchen (Basis)'!E100*FAKTOR!$B$5)</f>
        <v>7.9149305555555449E-3</v>
      </c>
      <c r="F100" s="15">
        <f>'Mädchen (Basis)'!F100+('Mädchen (Basis)'!F100*FAKTOR!$B$5)</f>
        <v>3.2033</v>
      </c>
      <c r="G100" s="15">
        <f>'Mädchen (Basis)'!G100+('Mädchen (Basis)'!G100*FAKTOR!$B$5)</f>
        <v>1.03</v>
      </c>
      <c r="H100" s="16">
        <f>'Mädchen (Basis)'!H100+('Mädchen (Basis)'!H100*FAKTOR!$B$5)</f>
        <v>19.57</v>
      </c>
      <c r="I100" s="17">
        <f>'Mädchen (Basis)'!I100+('Mädchen (Basis)'!I100*FAKTOR!$B$5)</f>
        <v>5.15</v>
      </c>
    </row>
    <row r="101" spans="1:9">
      <c r="A101" s="12" t="s">
        <v>10</v>
      </c>
      <c r="B101" s="13">
        <f>'Mädchen (Basis)'!B101-('Mädchen (Basis)'!B101*FAKTOR!$B$5)</f>
        <v>1.515625E-4</v>
      </c>
      <c r="C101" s="13">
        <f>'Mädchen (Basis)'!C101-('Mädchen (Basis)'!C101*FAKTOR!$B$5)</f>
        <v>1.953472222222233E-4</v>
      </c>
      <c r="D101" s="14">
        <f>'Mädchen (Basis)'!D101-('Mädchen (Basis)'!D101*FAKTOR!$B$5)</f>
        <v>2.9414351851851876E-3</v>
      </c>
      <c r="E101" s="14">
        <f>'Mädchen (Basis)'!E101-('Mädchen (Basis)'!E101*FAKTOR!$B$5)</f>
        <v>8.1731481481481429E-3</v>
      </c>
      <c r="F101" s="15">
        <f>'Mädchen (Basis)'!F101+('Mädchen (Basis)'!F101*FAKTOR!$B$5)</f>
        <v>3.0797000000000003</v>
      </c>
      <c r="G101" s="15">
        <f>'Mädchen (Basis)'!G101+('Mädchen (Basis)'!G101*FAKTOR!$B$5)</f>
        <v>0.99909999999999999</v>
      </c>
      <c r="H101" s="16">
        <f>'Mädchen (Basis)'!H101+('Mädchen (Basis)'!H101*FAKTOR!$B$5)</f>
        <v>17.510000000000002</v>
      </c>
      <c r="I101" s="17">
        <f>'Mädchen (Basis)'!I101+('Mädchen (Basis)'!I101*FAKTOR!$B$5)</f>
        <v>4.8410000000000002</v>
      </c>
    </row>
    <row r="102" spans="1:9">
      <c r="A102" s="12">
        <v>4</v>
      </c>
      <c r="B102" s="13">
        <f>'Mädchen (Basis)'!B102-('Mädchen (Basis)'!B102*FAKTOR!$B$5)</f>
        <v>1.5493055555555556E-4</v>
      </c>
      <c r="C102" s="13">
        <f>'Mädchen (Basis)'!C102-('Mädchen (Basis)'!C102*FAKTOR!$B$5)</f>
        <v>1.9983796296296343E-4</v>
      </c>
      <c r="D102" s="14">
        <f>'Mädchen (Basis)'!D102-('Mädchen (Basis)'!D102*FAKTOR!$B$5)</f>
        <v>3.0312499999999997E-3</v>
      </c>
      <c r="E102" s="14">
        <f>'Mädchen (Basis)'!E102-('Mädchen (Basis)'!E102*FAKTOR!$B$5)</f>
        <v>8.4313657407407427E-3</v>
      </c>
      <c r="F102" s="15">
        <f>'Mädchen (Basis)'!F102+('Mädchen (Basis)'!F102*FAKTOR!$B$5)</f>
        <v>2.9561000000000002</v>
      </c>
      <c r="G102" s="15">
        <f>'Mädchen (Basis)'!G102+('Mädchen (Basis)'!G102*FAKTOR!$B$5)</f>
        <v>0.96819999999999995</v>
      </c>
      <c r="H102" s="16">
        <f>'Mädchen (Basis)'!H102+('Mädchen (Basis)'!H102*FAKTOR!$B$5)</f>
        <v>15.45</v>
      </c>
      <c r="I102" s="17">
        <f>'Mädchen (Basis)'!I102+('Mädchen (Basis)'!I102*FAKTOR!$B$5)</f>
        <v>4.532</v>
      </c>
    </row>
    <row r="103" spans="1:9">
      <c r="A103" s="12" t="s">
        <v>11</v>
      </c>
      <c r="B103" s="13">
        <f>'Mädchen (Basis)'!B103-('Mädchen (Basis)'!B103*FAKTOR!$B$5)</f>
        <v>1.5829861111111109E-4</v>
      </c>
      <c r="C103" s="13">
        <f>'Mädchen (Basis)'!C103-('Mädchen (Basis)'!C103*FAKTOR!$B$5)</f>
        <v>2.0432870370370451E-4</v>
      </c>
      <c r="D103" s="14">
        <f>'Mädchen (Basis)'!D103-('Mädchen (Basis)'!D103*FAKTOR!$B$5)</f>
        <v>3.1210648148148122E-3</v>
      </c>
      <c r="E103" s="14">
        <f>'Mädchen (Basis)'!E103-('Mädchen (Basis)'!E103*FAKTOR!$B$5)</f>
        <v>8.6895833333333408E-3</v>
      </c>
      <c r="F103" s="15">
        <f>'Mädchen (Basis)'!F103+('Mädchen (Basis)'!F103*FAKTOR!$B$5)</f>
        <v>2.8325</v>
      </c>
      <c r="G103" s="15">
        <f>'Mädchen (Basis)'!G103+('Mädchen (Basis)'!G103*FAKTOR!$B$5)</f>
        <v>0.93730000000000002</v>
      </c>
      <c r="H103" s="16">
        <f>'Mädchen (Basis)'!H103+('Mädchen (Basis)'!H103*FAKTOR!$B$5)</f>
        <v>14.42</v>
      </c>
      <c r="I103" s="17">
        <f>'Mädchen (Basis)'!I103+('Mädchen (Basis)'!I103*FAKTOR!$B$5)</f>
        <v>4.2229999999999999</v>
      </c>
    </row>
    <row r="104" spans="1:9">
      <c r="A104" s="12" t="s">
        <v>12</v>
      </c>
      <c r="B104" s="13">
        <f>'Mädchen (Basis)'!B104-('Mädchen (Basis)'!B104*FAKTOR!$B$5)</f>
        <v>1.6278935185185184E-4</v>
      </c>
      <c r="C104" s="13">
        <f>'Mädchen (Basis)'!C104-('Mädchen (Basis)'!C104*FAKTOR!$B$5)</f>
        <v>2.0881944444444466E-4</v>
      </c>
      <c r="D104" s="14">
        <f>'Mädchen (Basis)'!D104-('Mädchen (Basis)'!D104*FAKTOR!$B$5)</f>
        <v>3.222106481481482E-3</v>
      </c>
      <c r="E104" s="14">
        <f>'Mädchen (Basis)'!E104-('Mädchen (Basis)'!E104*FAKTOR!$B$5)</f>
        <v>8.9590277777777758E-3</v>
      </c>
      <c r="F104" s="15">
        <f>'Mädchen (Basis)'!F104+('Mädchen (Basis)'!F104*FAKTOR!$B$5)</f>
        <v>2.7088999999999999</v>
      </c>
      <c r="G104" s="15">
        <f>'Mädchen (Basis)'!G104+('Mädchen (Basis)'!G104*FAKTOR!$B$5)</f>
        <v>0.90639999999999998</v>
      </c>
      <c r="H104" s="16">
        <f>'Mädchen (Basis)'!H104+('Mädchen (Basis)'!H104*FAKTOR!$B$5)</f>
        <v>13.39</v>
      </c>
      <c r="I104" s="17">
        <f>'Mädchen (Basis)'!I104+('Mädchen (Basis)'!I104*FAKTOR!$B$5)</f>
        <v>4.0169999999999995</v>
      </c>
    </row>
    <row r="105" spans="1:9">
      <c r="A105" s="12">
        <v>5</v>
      </c>
      <c r="B105" s="13">
        <f>'Mädchen (Basis)'!B105-('Mädchen (Basis)'!B105*FAKTOR!$B$5)</f>
        <v>1.6728009259259259E-4</v>
      </c>
      <c r="C105" s="13">
        <f>'Mädchen (Basis)'!C105-('Mädchen (Basis)'!C105*FAKTOR!$B$5)</f>
        <v>2.133101851851852E-4</v>
      </c>
      <c r="D105" s="14">
        <f>'Mädchen (Basis)'!D105-('Mädchen (Basis)'!D105*FAKTOR!$B$5)</f>
        <v>3.3231481481481484E-3</v>
      </c>
      <c r="E105" s="14">
        <f>'Mädchen (Basis)'!E105-('Mädchen (Basis)'!E105*FAKTOR!$B$5)</f>
        <v>9.228472222222223E-3</v>
      </c>
      <c r="F105" s="15">
        <f>'Mädchen (Basis)'!F105+('Mädchen (Basis)'!F105*FAKTOR!$B$5)</f>
        <v>2.5852999999999997</v>
      </c>
      <c r="G105" s="15">
        <f>'Mädchen (Basis)'!G105+('Mädchen (Basis)'!G105*FAKTOR!$B$5)</f>
        <v>0.87549999999999994</v>
      </c>
      <c r="H105" s="16">
        <f>'Mädchen (Basis)'!H105+('Mädchen (Basis)'!H105*FAKTOR!$B$5)</f>
        <v>12.36</v>
      </c>
      <c r="I105" s="17">
        <f>'Mädchen (Basis)'!I105+('Mädchen (Basis)'!I105*FAKTOR!$B$5)</f>
        <v>3.7080000000000002</v>
      </c>
    </row>
    <row r="106" spans="1:9">
      <c r="A106" s="12" t="s">
        <v>13</v>
      </c>
      <c r="B106" s="13">
        <f>'Mädchen (Basis)'!B106-('Mädchen (Basis)'!B106*FAKTOR!$B$5)</f>
        <v>1.7177083333333335E-4</v>
      </c>
      <c r="C106" s="13">
        <f>'Mädchen (Basis)'!C106-('Mädchen (Basis)'!C106*FAKTOR!$B$5)</f>
        <v>2.1780092592592589E-4</v>
      </c>
      <c r="D106" s="14">
        <f>'Mädchen (Basis)'!D106-('Mädchen (Basis)'!D106*FAKTOR!$B$5)</f>
        <v>3.4241898148148144E-3</v>
      </c>
      <c r="E106" s="14">
        <f>'Mädchen (Basis)'!E106-('Mädchen (Basis)'!E106*FAKTOR!$B$5)</f>
        <v>9.4979166666666649E-3</v>
      </c>
      <c r="F106" s="15">
        <f>'Mädchen (Basis)'!F106+('Mädchen (Basis)'!F106*FAKTOR!$B$5)</f>
        <v>2.4617</v>
      </c>
      <c r="G106" s="15">
        <f>'Mädchen (Basis)'!G106+('Mädchen (Basis)'!G106*FAKTOR!$B$5)</f>
        <v>0.84459999999999991</v>
      </c>
      <c r="H106" s="16">
        <f>'Mädchen (Basis)'!H106+('Mädchen (Basis)'!H106*FAKTOR!$B$5)</f>
        <v>11.33</v>
      </c>
      <c r="I106" s="17">
        <f>'Mädchen (Basis)'!I106+('Mädchen (Basis)'!I106*FAKTOR!$B$5)</f>
        <v>3.399</v>
      </c>
    </row>
    <row r="107" spans="1:9" ht="4.5" customHeight="1"/>
    <row r="108" spans="1:9" ht="1.5" customHeight="1"/>
    <row r="109" spans="1:9" ht="15.75" thickBot="1">
      <c r="A109" s="3" t="s">
        <v>27</v>
      </c>
      <c r="B109" s="4" t="str">
        <f>+'Mädchen (Basis)'!B109</f>
        <v>75 m</v>
      </c>
      <c r="C109" s="4" t="str">
        <f>+'Mädchen (Basis)'!C109</f>
        <v>100 m</v>
      </c>
      <c r="D109" s="4" t="str">
        <f>+'Mädchen (Basis)'!D109</f>
        <v>800 m</v>
      </c>
      <c r="E109" s="4" t="str">
        <f>+'Mädchen (Basis)'!E109</f>
        <v>2000 m</v>
      </c>
      <c r="F109" s="4" t="str">
        <f>+'Mädchen (Basis)'!F109</f>
        <v>Weit</v>
      </c>
      <c r="G109" s="4" t="str">
        <f>+'Mädchen (Basis)'!G109</f>
        <v>Hoch</v>
      </c>
      <c r="H109" s="4" t="str">
        <f>+'Mädchen (Basis)'!H109</f>
        <v>Wurf 200g</v>
      </c>
      <c r="I109" s="4" t="str">
        <f>+'Mädchen (Basis)'!I109</f>
        <v>Stoß 4kg</v>
      </c>
    </row>
    <row r="110" spans="1:9">
      <c r="A110" s="7" t="s">
        <v>4</v>
      </c>
      <c r="B110" s="8">
        <f>'Mädchen (Basis)'!B110-('Mädchen (Basis)'!B110*FAKTOR!$B$5)</f>
        <v>1.2237268518519061E-4</v>
      </c>
      <c r="C110" s="8">
        <f>'Mädchen (Basis)'!C110-('Mädchen (Basis)'!C110*FAKTOR!$B$5)</f>
        <v>1.6166666666666407E-4</v>
      </c>
      <c r="D110" s="9">
        <f>'Mädchen (Basis)'!D110-('Mädchen (Basis)'!D110*FAKTOR!$B$5)</f>
        <v>2.1555555555555534E-3</v>
      </c>
      <c r="E110" s="9">
        <f>'Mädchen (Basis)'!E110-('Mädchen (Basis)'!E110*FAKTOR!$B$5)</f>
        <v>5.815509259259259E-3</v>
      </c>
      <c r="F110" s="10">
        <f>'Mädchen (Basis)'!F110+('Mädchen (Basis)'!F110*FAKTOR!$B$5)</f>
        <v>4.2229999999999999</v>
      </c>
      <c r="G110" s="10">
        <f>'Mädchen (Basis)'!G110+('Mädchen (Basis)'!G110*FAKTOR!$B$5)</f>
        <v>1.2978000000000001</v>
      </c>
      <c r="H110" s="11">
        <f>'Mädchen (Basis)'!H110+('Mädchen (Basis)'!H110*FAKTOR!$B$5)</f>
        <v>32.96</v>
      </c>
      <c r="I110" s="10">
        <f>'Mädchen (Basis)'!I110+('Mädchen (Basis)'!I110*FAKTOR!$B$5)</f>
        <v>7.3645000000000005</v>
      </c>
    </row>
    <row r="111" spans="1:9">
      <c r="A111" s="12">
        <v>1</v>
      </c>
      <c r="B111" s="13">
        <f>'Mädchen (Basis)'!B111-('Mädchen (Basis)'!B111*FAKTOR!$B$5)</f>
        <v>1.2461805555555823E-4</v>
      </c>
      <c r="C111" s="13">
        <f>'Mädchen (Basis)'!C111-('Mädchen (Basis)'!C111*FAKTOR!$B$5)</f>
        <v>1.6503472222222039E-4</v>
      </c>
      <c r="D111" s="14">
        <f>'Mädchen (Basis)'!D111-('Mädchen (Basis)'!D111*FAKTOR!$B$5)</f>
        <v>2.2341435185185177E-3</v>
      </c>
      <c r="E111" s="14">
        <f>'Mädchen (Basis)'!E111-('Mädchen (Basis)'!E111*FAKTOR!$B$5)</f>
        <v>6.0625000000000002E-3</v>
      </c>
      <c r="F111" s="15">
        <f>'Mädchen (Basis)'!F111+('Mädchen (Basis)'!F111*FAKTOR!$B$5)</f>
        <v>4.1097000000000001</v>
      </c>
      <c r="G111" s="15">
        <f>'Mädchen (Basis)'!G111+('Mädchen (Basis)'!G111*FAKTOR!$B$5)</f>
        <v>1.2771999999999999</v>
      </c>
      <c r="H111" s="16">
        <f>'Mädchen (Basis)'!H111+('Mädchen (Basis)'!H111*FAKTOR!$B$5)</f>
        <v>31.93</v>
      </c>
      <c r="I111" s="17">
        <f>'Mädchen (Basis)'!I111+('Mädchen (Basis)'!I111*FAKTOR!$B$5)</f>
        <v>7.1070000000000002</v>
      </c>
    </row>
    <row r="112" spans="1:9">
      <c r="A112" s="12" t="s">
        <v>5</v>
      </c>
      <c r="B112" s="13">
        <f>'Mädchen (Basis)'!B112-('Mädchen (Basis)'!B112*FAKTOR!$B$5)</f>
        <v>1.2686342592592594E-4</v>
      </c>
      <c r="C112" s="13">
        <f>'Mädchen (Basis)'!C112-('Mädchen (Basis)'!C112*FAKTOR!$B$5)</f>
        <v>1.6840277777777573E-4</v>
      </c>
      <c r="D112" s="14">
        <f>'Mädchen (Basis)'!D112-('Mädchen (Basis)'!D112*FAKTOR!$B$5)</f>
        <v>2.312731481481482E-3</v>
      </c>
      <c r="E112" s="14">
        <f>'Mädchen (Basis)'!E112-('Mädchen (Basis)'!E112*FAKTOR!$B$5)</f>
        <v>6.3094907407407414E-3</v>
      </c>
      <c r="F112" s="15">
        <f>'Mädchen (Basis)'!F112+('Mädchen (Basis)'!F112*FAKTOR!$B$5)</f>
        <v>3.9964</v>
      </c>
      <c r="G112" s="15">
        <f>'Mädchen (Basis)'!G112+('Mädchen (Basis)'!G112*FAKTOR!$B$5)</f>
        <v>1.2565999999999999</v>
      </c>
      <c r="H112" s="16">
        <f>'Mädchen (Basis)'!H112+('Mädchen (Basis)'!H112*FAKTOR!$B$5)</f>
        <v>30.9</v>
      </c>
      <c r="I112" s="17">
        <f>'Mädchen (Basis)'!I112+('Mädchen (Basis)'!I112*FAKTOR!$B$5)</f>
        <v>6.8495000000000008</v>
      </c>
    </row>
    <row r="113" spans="1:10">
      <c r="A113" s="12" t="s">
        <v>6</v>
      </c>
      <c r="B113" s="13">
        <f>'Mädchen (Basis)'!B113-('Mädchen (Basis)'!B113*FAKTOR!$B$5)</f>
        <v>1.2910879629629351E-4</v>
      </c>
      <c r="C113" s="13">
        <f>'Mädchen (Basis)'!C113-('Mädchen (Basis)'!C113*FAKTOR!$B$5)</f>
        <v>1.7177083333333204E-4</v>
      </c>
      <c r="D113" s="14">
        <f>'Mädchen (Basis)'!D113-('Mädchen (Basis)'!D113*FAKTOR!$B$5)</f>
        <v>2.3913194444444468E-3</v>
      </c>
      <c r="E113" s="14">
        <f>'Mädchen (Basis)'!E113-('Mädchen (Basis)'!E113*FAKTOR!$B$5)</f>
        <v>6.5564814814814826E-3</v>
      </c>
      <c r="F113" s="15">
        <f>'Mädchen (Basis)'!F113+('Mädchen (Basis)'!F113*FAKTOR!$B$5)</f>
        <v>3.8831000000000002</v>
      </c>
      <c r="G113" s="15">
        <f>'Mädchen (Basis)'!G113+('Mädchen (Basis)'!G113*FAKTOR!$B$5)</f>
        <v>1.236</v>
      </c>
      <c r="H113" s="16">
        <f>'Mädchen (Basis)'!H113+('Mädchen (Basis)'!H113*FAKTOR!$B$5)</f>
        <v>29.87</v>
      </c>
      <c r="I113" s="17">
        <f>'Mädchen (Basis)'!I113+('Mädchen (Basis)'!I113*FAKTOR!$B$5)</f>
        <v>6.5920000000000005</v>
      </c>
    </row>
    <row r="114" spans="1:10">
      <c r="A114" s="12">
        <v>2</v>
      </c>
      <c r="B114" s="13">
        <f>'Mädchen (Basis)'!B114-('Mädchen (Basis)'!B114*FAKTOR!$B$5)</f>
        <v>1.3247685185184985E-4</v>
      </c>
      <c r="C114" s="13">
        <f>'Mädchen (Basis)'!C114-('Mädchen (Basis)'!C114*FAKTOR!$B$5)</f>
        <v>1.7513888888888738E-4</v>
      </c>
      <c r="D114" s="14">
        <f>'Mädchen (Basis)'!D114-('Mädchen (Basis)'!D114*FAKTOR!$B$5)</f>
        <v>2.4699074074074011E-3</v>
      </c>
      <c r="E114" s="14">
        <f>'Mädchen (Basis)'!E114-('Mädchen (Basis)'!E114*FAKTOR!$B$5)</f>
        <v>6.803472222222222E-3</v>
      </c>
      <c r="F114" s="15">
        <f>'Mädchen (Basis)'!F114+('Mädchen (Basis)'!F114*FAKTOR!$B$5)</f>
        <v>3.7698</v>
      </c>
      <c r="G114" s="15">
        <f>'Mädchen (Basis)'!G114+('Mädchen (Basis)'!G114*FAKTOR!$B$5)</f>
        <v>1.2050999999999998</v>
      </c>
      <c r="H114" s="16">
        <f>'Mädchen (Basis)'!H114+('Mädchen (Basis)'!H114*FAKTOR!$B$5)</f>
        <v>28.84</v>
      </c>
      <c r="I114" s="17">
        <f>'Mädchen (Basis)'!I114+('Mädchen (Basis)'!I114*FAKTOR!$B$5)</f>
        <v>6.3345000000000002</v>
      </c>
    </row>
    <row r="115" spans="1:10">
      <c r="A115" s="12" t="s">
        <v>7</v>
      </c>
      <c r="B115" s="13">
        <f>'Mädchen (Basis)'!B115-('Mädchen (Basis)'!B115*FAKTOR!$B$5)</f>
        <v>1.3584490740740519E-4</v>
      </c>
      <c r="C115" s="13">
        <f>'Mädchen (Basis)'!C115-('Mädchen (Basis)'!C115*FAKTOR!$B$5)</f>
        <v>1.7850694444444367E-4</v>
      </c>
      <c r="D115" s="14">
        <f>'Mädchen (Basis)'!D115-('Mädchen (Basis)'!D115*FAKTOR!$B$5)</f>
        <v>2.5484953703703659E-3</v>
      </c>
      <c r="E115" s="14">
        <f>'Mädchen (Basis)'!E115-('Mädchen (Basis)'!E115*FAKTOR!$B$5)</f>
        <v>7.0504629629629641E-3</v>
      </c>
      <c r="F115" s="15">
        <f>'Mädchen (Basis)'!F115+('Mädchen (Basis)'!F115*FAKTOR!$B$5)</f>
        <v>3.6564999999999999</v>
      </c>
      <c r="G115" s="15">
        <f>'Mädchen (Basis)'!G115+('Mädchen (Basis)'!G115*FAKTOR!$B$5)</f>
        <v>1.1741999999999999</v>
      </c>
      <c r="H115" s="16">
        <f>'Mädchen (Basis)'!H115+('Mädchen (Basis)'!H115*FAKTOR!$B$5)</f>
        <v>26.78</v>
      </c>
      <c r="I115" s="17">
        <f>'Mädchen (Basis)'!I115+('Mädchen (Basis)'!I115*FAKTOR!$B$5)</f>
        <v>6.077</v>
      </c>
    </row>
    <row r="116" spans="1:10">
      <c r="A116" s="12" t="s">
        <v>8</v>
      </c>
      <c r="B116" s="13">
        <f>'Mädchen (Basis)'!B116-('Mädchen (Basis)'!B116*FAKTOR!$B$5)</f>
        <v>1.3921296296296148E-4</v>
      </c>
      <c r="C116" s="13">
        <f>'Mädchen (Basis)'!C116-('Mädchen (Basis)'!C116*FAKTOR!$B$5)</f>
        <v>1.8187499999999904E-4</v>
      </c>
      <c r="D116" s="14">
        <f>'Mädchen (Basis)'!D116-('Mädchen (Basis)'!D116*FAKTOR!$B$5)</f>
        <v>2.6270833333333302E-3</v>
      </c>
      <c r="E116" s="14">
        <f>'Mädchen (Basis)'!E116-('Mädchen (Basis)'!E116*FAKTOR!$B$5)</f>
        <v>7.3086805555555535E-3</v>
      </c>
      <c r="F116" s="15">
        <f>'Mädchen (Basis)'!F116+('Mädchen (Basis)'!F116*FAKTOR!$B$5)</f>
        <v>3.5432000000000001</v>
      </c>
      <c r="G116" s="15">
        <f>'Mädchen (Basis)'!G116+('Mädchen (Basis)'!G116*FAKTOR!$B$5)</f>
        <v>1.1433000000000002</v>
      </c>
      <c r="H116" s="16">
        <f>'Mädchen (Basis)'!H116+('Mädchen (Basis)'!H116*FAKTOR!$B$5)</f>
        <v>24.72</v>
      </c>
      <c r="I116" s="17">
        <f>'Mädchen (Basis)'!I116+('Mädchen (Basis)'!I116*FAKTOR!$B$5)</f>
        <v>5.7679999999999998</v>
      </c>
    </row>
    <row r="117" spans="1:10">
      <c r="A117" s="12">
        <v>3</v>
      </c>
      <c r="B117" s="13">
        <f>'Mädchen (Basis)'!B117-('Mädchen (Basis)'!B117*FAKTOR!$B$5)</f>
        <v>1.425810185185178E-4</v>
      </c>
      <c r="C117" s="13">
        <f>'Mädchen (Basis)'!C117-('Mädchen (Basis)'!C117*FAKTOR!$B$5)</f>
        <v>1.8524305555555533E-4</v>
      </c>
      <c r="D117" s="14">
        <f>'Mädchen (Basis)'!D117-('Mädchen (Basis)'!D117*FAKTOR!$B$5)</f>
        <v>2.7056712962962963E-3</v>
      </c>
      <c r="E117" s="14">
        <f>'Mädchen (Basis)'!E117-('Mädchen (Basis)'!E117*FAKTOR!$B$5)</f>
        <v>7.5668981481481429E-3</v>
      </c>
      <c r="F117" s="15">
        <f>'Mädchen (Basis)'!F117+('Mädchen (Basis)'!F117*FAKTOR!$B$5)</f>
        <v>3.4298999999999999</v>
      </c>
      <c r="G117" s="15">
        <f>'Mädchen (Basis)'!G117+('Mädchen (Basis)'!G117*FAKTOR!$B$5)</f>
        <v>1.1124000000000001</v>
      </c>
      <c r="H117" s="16">
        <f>'Mädchen (Basis)'!H117+('Mädchen (Basis)'!H117*FAKTOR!$B$5)</f>
        <v>22.66</v>
      </c>
      <c r="I117" s="17">
        <f>'Mädchen (Basis)'!I117+('Mädchen (Basis)'!I117*FAKTOR!$B$5)</f>
        <v>5.4589999999999996</v>
      </c>
    </row>
    <row r="118" spans="1:10">
      <c r="A118" s="12" t="s">
        <v>9</v>
      </c>
      <c r="B118" s="13">
        <f>'Mädchen (Basis)'!B118-('Mädchen (Basis)'!B118*FAKTOR!$B$5)</f>
        <v>1.4594907407407314E-4</v>
      </c>
      <c r="C118" s="13">
        <f>'Mädchen (Basis)'!C118-('Mädchen (Basis)'!C118*FAKTOR!$B$5)</f>
        <v>1.8861111111111113E-4</v>
      </c>
      <c r="D118" s="14">
        <f>'Mädchen (Basis)'!D118-('Mädchen (Basis)'!D118*FAKTOR!$B$5)</f>
        <v>2.7842592592592598E-3</v>
      </c>
      <c r="E118" s="14">
        <f>'Mädchen (Basis)'!E118-('Mädchen (Basis)'!E118*FAKTOR!$B$5)</f>
        <v>7.8251157407407419E-3</v>
      </c>
      <c r="F118" s="15">
        <f>'Mädchen (Basis)'!F118+('Mädchen (Basis)'!F118*FAKTOR!$B$5)</f>
        <v>3.3166000000000002</v>
      </c>
      <c r="G118" s="15">
        <f>'Mädchen (Basis)'!G118+('Mädchen (Basis)'!G118*FAKTOR!$B$5)</f>
        <v>1.0815000000000001</v>
      </c>
      <c r="H118" s="16">
        <f>'Mädchen (Basis)'!H118+('Mädchen (Basis)'!H118*FAKTOR!$B$5)</f>
        <v>20.6</v>
      </c>
      <c r="I118" s="17">
        <f>'Mädchen (Basis)'!I118+('Mädchen (Basis)'!I118*FAKTOR!$B$5)</f>
        <v>5.15</v>
      </c>
    </row>
    <row r="119" spans="1:10">
      <c r="A119" s="12" t="s">
        <v>10</v>
      </c>
      <c r="B119" s="13">
        <f>'Mädchen (Basis)'!B119-('Mädchen (Basis)'!B119*FAKTOR!$B$5)</f>
        <v>1.4931712962962945E-4</v>
      </c>
      <c r="C119" s="13">
        <f>'Mädchen (Basis)'!C119-('Mädchen (Basis)'!C119*FAKTOR!$B$5)</f>
        <v>1.9197916666666698E-4</v>
      </c>
      <c r="D119" s="14">
        <f>'Mädchen (Basis)'!D119-('Mädchen (Basis)'!D119*FAKTOR!$B$5)</f>
        <v>2.874074074074074E-3</v>
      </c>
      <c r="E119" s="14">
        <f>'Mädchen (Basis)'!E119-('Mädchen (Basis)'!E119*FAKTOR!$B$5)</f>
        <v>8.0833333333333295E-3</v>
      </c>
      <c r="F119" s="15">
        <f>'Mädchen (Basis)'!F119+('Mädchen (Basis)'!F119*FAKTOR!$B$5)</f>
        <v>3.2033</v>
      </c>
      <c r="G119" s="15">
        <f>'Mädchen (Basis)'!G119+('Mädchen (Basis)'!G119*FAKTOR!$B$5)</f>
        <v>1.0506</v>
      </c>
      <c r="H119" s="16">
        <f>'Mädchen (Basis)'!H119+('Mädchen (Basis)'!H119*FAKTOR!$B$5)</f>
        <v>18.54</v>
      </c>
      <c r="I119" s="17">
        <f>'Mädchen (Basis)'!I119+('Mädchen (Basis)'!I119*FAKTOR!$B$5)</f>
        <v>4.8410000000000002</v>
      </c>
    </row>
    <row r="120" spans="1:10">
      <c r="A120" s="12">
        <v>4</v>
      </c>
      <c r="B120" s="13">
        <f>'Mädchen (Basis)'!B120-('Mädchen (Basis)'!B120*FAKTOR!$B$5)</f>
        <v>1.5268518518518517E-4</v>
      </c>
      <c r="C120" s="13">
        <f>'Mädchen (Basis)'!C120-('Mädchen (Basis)'!C120*FAKTOR!$B$5)</f>
        <v>1.9646990740740711E-4</v>
      </c>
      <c r="D120" s="14">
        <f>'Mädchen (Basis)'!D120-('Mädchen (Basis)'!D120*FAKTOR!$B$5)</f>
        <v>2.9638888888888892E-3</v>
      </c>
      <c r="E120" s="14">
        <f>'Mädchen (Basis)'!E120-('Mädchen (Basis)'!E120*FAKTOR!$B$5)</f>
        <v>8.3415509259259241E-3</v>
      </c>
      <c r="F120" s="15">
        <f>'Mädchen (Basis)'!F120+('Mädchen (Basis)'!F120*FAKTOR!$B$5)</f>
        <v>3.0797000000000003</v>
      </c>
      <c r="G120" s="15">
        <f>'Mädchen (Basis)'!G120+('Mädchen (Basis)'!G120*FAKTOR!$B$5)</f>
        <v>1.0197000000000001</v>
      </c>
      <c r="H120" s="16">
        <f>'Mädchen (Basis)'!H120+('Mädchen (Basis)'!H120*FAKTOR!$B$5)</f>
        <v>16.48</v>
      </c>
      <c r="I120" s="17">
        <f>'Mädchen (Basis)'!I120+('Mädchen (Basis)'!I120*FAKTOR!$B$5)</f>
        <v>4.532</v>
      </c>
    </row>
    <row r="121" spans="1:10">
      <c r="A121" s="12" t="s">
        <v>11</v>
      </c>
      <c r="B121" s="13">
        <f>'Mädchen (Basis)'!B121-('Mädchen (Basis)'!B121*FAKTOR!$B$5)</f>
        <v>1.5605324074074111E-4</v>
      </c>
      <c r="C121" s="13">
        <f>'Mädchen (Basis)'!C121-('Mädchen (Basis)'!C121*FAKTOR!$B$5)</f>
        <v>2.0096064814814822E-4</v>
      </c>
      <c r="D121" s="14">
        <f>'Mädchen (Basis)'!D121-('Mädchen (Basis)'!D121*FAKTOR!$B$5)</f>
        <v>3.0537037037037039E-3</v>
      </c>
      <c r="E121" s="14">
        <f>'Mädchen (Basis)'!E121-('Mädchen (Basis)'!E121*FAKTOR!$B$5)</f>
        <v>8.599768518518517E-3</v>
      </c>
      <c r="F121" s="15">
        <f>'Mädchen (Basis)'!F121+('Mädchen (Basis)'!F121*FAKTOR!$B$5)</f>
        <v>2.9561000000000002</v>
      </c>
      <c r="G121" s="15">
        <f>'Mädchen (Basis)'!G121+('Mädchen (Basis)'!G121*FAKTOR!$B$5)</f>
        <v>0.98880000000000001</v>
      </c>
      <c r="H121" s="16">
        <f>'Mädchen (Basis)'!H121+('Mädchen (Basis)'!H121*FAKTOR!$B$5)</f>
        <v>14.42</v>
      </c>
      <c r="I121" s="17">
        <f>'Mädchen (Basis)'!I121+('Mädchen (Basis)'!I121*FAKTOR!$B$5)</f>
        <v>4.2229999999999999</v>
      </c>
    </row>
    <row r="122" spans="1:10">
      <c r="A122" s="12" t="s">
        <v>12</v>
      </c>
      <c r="B122" s="13">
        <f>'Mädchen (Basis)'!B122-('Mädchen (Basis)'!B122*FAKTOR!$B$5)</f>
        <v>1.6054398148148121E-4</v>
      </c>
      <c r="C122" s="13">
        <f>'Mädchen (Basis)'!C122-('Mädchen (Basis)'!C122*FAKTOR!$B$5)</f>
        <v>2.0545138888888932E-4</v>
      </c>
      <c r="D122" s="14">
        <f>'Mädchen (Basis)'!D122-('Mädchen (Basis)'!D122*FAKTOR!$B$5)</f>
        <v>3.1547453703703707E-3</v>
      </c>
      <c r="E122" s="14">
        <f>'Mädchen (Basis)'!E122-('Mädchen (Basis)'!E122*FAKTOR!$B$5)</f>
        <v>8.8692129629629642E-3</v>
      </c>
      <c r="F122" s="15">
        <f>'Mädchen (Basis)'!F122+('Mädchen (Basis)'!F122*FAKTOR!$B$5)</f>
        <v>2.8325</v>
      </c>
      <c r="G122" s="15">
        <f>'Mädchen (Basis)'!G122+('Mädchen (Basis)'!G122*FAKTOR!$B$5)</f>
        <v>0.9476</v>
      </c>
      <c r="H122" s="16">
        <f>'Mädchen (Basis)'!H122+('Mädchen (Basis)'!H122*FAKTOR!$B$5)</f>
        <v>13.39</v>
      </c>
      <c r="I122" s="17">
        <f>'Mädchen (Basis)'!I122+('Mädchen (Basis)'!I122*FAKTOR!$B$5)</f>
        <v>3.9139999999999997</v>
      </c>
    </row>
    <row r="123" spans="1:10">
      <c r="A123" s="12">
        <v>5</v>
      </c>
      <c r="B123" s="13">
        <f>'Mädchen (Basis)'!B123-('Mädchen (Basis)'!B123*FAKTOR!$B$5)</f>
        <v>1.650347222222222E-4</v>
      </c>
      <c r="C123" s="13">
        <f>'Mädchen (Basis)'!C123-('Mädchen (Basis)'!C123*FAKTOR!$B$5)</f>
        <v>2.0994212962962961E-4</v>
      </c>
      <c r="D123" s="14">
        <f>'Mädchen (Basis)'!D123-('Mädchen (Basis)'!D123*FAKTOR!$B$5)</f>
        <v>3.2557870370370366E-3</v>
      </c>
      <c r="E123" s="14">
        <f>'Mädchen (Basis)'!E123-('Mädchen (Basis)'!E123*FAKTOR!$B$5)</f>
        <v>9.1386574074074061E-3</v>
      </c>
      <c r="F123" s="15">
        <f>'Mädchen (Basis)'!F123+('Mädchen (Basis)'!F123*FAKTOR!$B$5)</f>
        <v>2.7088999999999999</v>
      </c>
      <c r="G123" s="15">
        <f>'Mädchen (Basis)'!G123+('Mädchen (Basis)'!G123*FAKTOR!$B$5)</f>
        <v>0.90639999999999998</v>
      </c>
      <c r="H123" s="16">
        <f>'Mädchen (Basis)'!H123+('Mädchen (Basis)'!H123*FAKTOR!$B$5)</f>
        <v>12.36</v>
      </c>
      <c r="I123" s="17">
        <f>'Mädchen (Basis)'!I123+('Mädchen (Basis)'!I123*FAKTOR!$B$5)</f>
        <v>3.605</v>
      </c>
    </row>
    <row r="124" spans="1:10">
      <c r="A124" s="12" t="s">
        <v>13</v>
      </c>
      <c r="B124" s="13">
        <f>'Mädchen (Basis)'!B124-('Mädchen (Basis)'!B124*FAKTOR!$B$5)</f>
        <v>1.6952546296296296E-4</v>
      </c>
      <c r="C124" s="13">
        <f>'Mädchen (Basis)'!C124-('Mädchen (Basis)'!C124*FAKTOR!$B$5)</f>
        <v>2.1443287037037036E-4</v>
      </c>
      <c r="D124" s="14">
        <f>'Mädchen (Basis)'!D124-('Mädchen (Basis)'!D124*FAKTOR!$B$5)</f>
        <v>3.3568287037037039E-3</v>
      </c>
      <c r="E124" s="14">
        <f>'Mädchen (Basis)'!E124-('Mädchen (Basis)'!E124*FAKTOR!$B$5)</f>
        <v>9.4081018518518515E-3</v>
      </c>
      <c r="F124" s="15">
        <f>'Mädchen (Basis)'!F124+('Mädchen (Basis)'!F124*FAKTOR!$B$5)</f>
        <v>2.5852999999999997</v>
      </c>
      <c r="G124" s="15">
        <f>'Mädchen (Basis)'!G124+('Mädchen (Basis)'!G124*FAKTOR!$B$5)</f>
        <v>0.86519999999999997</v>
      </c>
      <c r="H124" s="16">
        <f>'Mädchen (Basis)'!H124+('Mädchen (Basis)'!H124*FAKTOR!$B$5)</f>
        <v>11.33</v>
      </c>
      <c r="I124" s="17">
        <f>'Mädchen (Basis)'!I124+('Mädchen (Basis)'!I124*FAKTOR!$B$5)</f>
        <v>3.2960000000000003</v>
      </c>
    </row>
    <row r="125" spans="1:10" ht="3" customHeight="1">
      <c r="C125" s="23"/>
      <c r="D125" s="23"/>
      <c r="E125" s="23"/>
      <c r="F125" s="23"/>
      <c r="G125" s="23"/>
      <c r="H125" s="23"/>
      <c r="I125" s="23"/>
      <c r="J125" s="23"/>
    </row>
    <row r="126" spans="1:10" ht="3.75" customHeight="1">
      <c r="C126" s="23"/>
      <c r="D126" s="23"/>
      <c r="E126" s="23"/>
      <c r="F126" s="23"/>
      <c r="G126" s="23"/>
      <c r="H126" s="23"/>
      <c r="I126" s="23"/>
      <c r="J126" s="23"/>
    </row>
    <row r="127" spans="1:10" ht="15.75" thickBot="1">
      <c r="A127" s="3" t="s">
        <v>28</v>
      </c>
      <c r="B127" s="4" t="str">
        <f>+'Mädchen (Basis)'!B127</f>
        <v>75 m</v>
      </c>
      <c r="C127" s="4" t="str">
        <f>+'Mädchen (Basis)'!C127</f>
        <v>100 m</v>
      </c>
      <c r="D127" s="4" t="str">
        <f>+'Mädchen (Basis)'!D127</f>
        <v>800 m</v>
      </c>
      <c r="E127" s="4" t="str">
        <f>+'Mädchen (Basis)'!E127</f>
        <v>2000 m</v>
      </c>
      <c r="F127" s="4" t="str">
        <f>+'Mädchen (Basis)'!F127</f>
        <v>Weit</v>
      </c>
      <c r="G127" s="4" t="str">
        <f>+'Mädchen (Basis)'!G127</f>
        <v>Hoch</v>
      </c>
      <c r="H127" s="4" t="str">
        <f>+'Mädchen (Basis)'!H127</f>
        <v>Wurf 200g</v>
      </c>
      <c r="I127" s="4" t="str">
        <f>+'Mädchen (Basis)'!I127</f>
        <v>Stoß 4kg</v>
      </c>
      <c r="J127" s="23"/>
    </row>
    <row r="128" spans="1:10">
      <c r="A128" s="7" t="s">
        <v>4</v>
      </c>
      <c r="B128" s="8">
        <f>'Mädchen (Basis)'!B128-('Mädchen (Basis)'!B128*FAKTOR!$B$5)</f>
        <v>1.2012731481481714E-4</v>
      </c>
      <c r="C128" s="8">
        <f>'Mädchen (Basis)'!C128-('Mädchen (Basis)'!C128*FAKTOR!$B$5)</f>
        <v>1.6054398148147834E-4</v>
      </c>
      <c r="D128" s="9">
        <f>'Mädchen (Basis)'!D128-('Mädchen (Basis)'!D128*FAKTOR!$B$5)</f>
        <v>2.1443287037037537E-3</v>
      </c>
      <c r="E128" s="9">
        <f>'Mädchen (Basis)'!E128-('Mädchen (Basis)'!E128*FAKTOR!$B$5)</f>
        <v>5.7593750000000579E-3</v>
      </c>
      <c r="F128" s="10">
        <f>'Mädchen (Basis)'!F128+('Mädchen (Basis)'!F128*FAKTOR!$B$5)</f>
        <v>4.3053999999999997</v>
      </c>
      <c r="G128" s="10">
        <f>'Mädchen (Basis)'!G128+('Mädchen (Basis)'!G128*FAKTOR!$B$5)</f>
        <v>1.3184</v>
      </c>
      <c r="H128" s="11">
        <f>'Mädchen (Basis)'!H128+('Mädchen (Basis)'!H128*FAKTOR!$B$5)</f>
        <v>35.020000000000003</v>
      </c>
      <c r="I128" s="10">
        <f>'Mädchen (Basis)'!I128+('Mädchen (Basis)'!I128*FAKTOR!$B$5)</f>
        <v>7.5705</v>
      </c>
      <c r="J128" s="23"/>
    </row>
    <row r="129" spans="1:10">
      <c r="A129" s="12">
        <v>1</v>
      </c>
      <c r="B129" s="13">
        <f>'Mädchen (Basis)'!B129-('Mädchen (Basis)'!B129*FAKTOR!$B$5)</f>
        <v>1.2237268518518576E-4</v>
      </c>
      <c r="C129" s="13">
        <f>'Mädchen (Basis)'!C129-('Mädchen (Basis)'!C129*FAKTOR!$B$5)</f>
        <v>1.6391203703703462E-4</v>
      </c>
      <c r="D129" s="14">
        <f>'Mädchen (Basis)'!D129-('Mädchen (Basis)'!D129*FAKTOR!$B$5)</f>
        <v>2.2116898148148148E-3</v>
      </c>
      <c r="E129" s="14">
        <f>'Mädchen (Basis)'!E129-('Mädchen (Basis)'!E129*FAKTOR!$B$5)</f>
        <v>6.0063657407407895E-3</v>
      </c>
      <c r="F129" s="15">
        <f>'Mädchen (Basis)'!F129+('Mädchen (Basis)'!F129*FAKTOR!$B$5)</f>
        <v>4.1920999999999999</v>
      </c>
      <c r="G129" s="15">
        <f>'Mädchen (Basis)'!G129+('Mädchen (Basis)'!G129*FAKTOR!$B$5)</f>
        <v>1.2978000000000001</v>
      </c>
      <c r="H129" s="16">
        <f>'Mädchen (Basis)'!H129+('Mädchen (Basis)'!H129*FAKTOR!$B$5)</f>
        <v>33.99</v>
      </c>
      <c r="I129" s="17">
        <f>'Mädchen (Basis)'!I129+('Mädchen (Basis)'!I129*FAKTOR!$B$5)</f>
        <v>7.3129999999999997</v>
      </c>
      <c r="J129" s="23"/>
    </row>
    <row r="130" spans="1:10">
      <c r="A130" s="12" t="s">
        <v>5</v>
      </c>
      <c r="B130" s="13">
        <f>'Mädchen (Basis)'!B130-('Mädchen (Basis)'!B130*FAKTOR!$B$5)</f>
        <v>1.2461805555555558E-4</v>
      </c>
      <c r="C130" s="13">
        <f>'Mädchen (Basis)'!C130-('Mädchen (Basis)'!C130*FAKTOR!$B$5)</f>
        <v>1.6728009259258996E-4</v>
      </c>
      <c r="D130" s="14">
        <f>'Mädchen (Basis)'!D130-('Mädchen (Basis)'!D130*FAKTOR!$B$5)</f>
        <v>2.2790509259258802E-3</v>
      </c>
      <c r="E130" s="14">
        <f>'Mädchen (Basis)'!E130-('Mädchen (Basis)'!E130*FAKTOR!$B$5)</f>
        <v>6.2533564814815203E-3</v>
      </c>
      <c r="F130" s="15">
        <f>'Mädchen (Basis)'!F130+('Mädchen (Basis)'!F130*FAKTOR!$B$5)</f>
        <v>4.0788000000000002</v>
      </c>
      <c r="G130" s="15">
        <f>'Mädchen (Basis)'!G130+('Mädchen (Basis)'!G130*FAKTOR!$B$5)</f>
        <v>1.2771999999999999</v>
      </c>
      <c r="H130" s="16">
        <f>'Mädchen (Basis)'!H130+('Mädchen (Basis)'!H130*FAKTOR!$B$5)</f>
        <v>32.96</v>
      </c>
      <c r="I130" s="17">
        <f>'Mädchen (Basis)'!I130+('Mädchen (Basis)'!I130*FAKTOR!$B$5)</f>
        <v>7.0554999999999994</v>
      </c>
      <c r="J130" s="23"/>
    </row>
    <row r="131" spans="1:10">
      <c r="A131" s="12" t="s">
        <v>6</v>
      </c>
      <c r="B131" s="13">
        <f>'Mädchen (Basis)'!B131-('Mädchen (Basis)'!B131*FAKTOR!$B$5)</f>
        <v>1.2686342592592491E-4</v>
      </c>
      <c r="C131" s="13">
        <f>'Mädchen (Basis)'!C131-('Mädchen (Basis)'!C131*FAKTOR!$B$5)</f>
        <v>1.7064814814814628E-4</v>
      </c>
      <c r="D131" s="14">
        <f>'Mädchen (Basis)'!D131-('Mädchen (Basis)'!D131*FAKTOR!$B$5)</f>
        <v>2.3576388888888449E-3</v>
      </c>
      <c r="E131" s="14">
        <f>'Mädchen (Basis)'!E131-('Mädchen (Basis)'!E131*FAKTOR!$B$5)</f>
        <v>6.500347222222252E-3</v>
      </c>
      <c r="F131" s="15">
        <f>'Mädchen (Basis)'!F131+('Mädchen (Basis)'!F131*FAKTOR!$B$5)</f>
        <v>3.9655</v>
      </c>
      <c r="G131" s="15">
        <f>'Mädchen (Basis)'!G131+('Mädchen (Basis)'!G131*FAKTOR!$B$5)</f>
        <v>1.2565999999999999</v>
      </c>
      <c r="H131" s="16">
        <f>'Mädchen (Basis)'!H131+('Mädchen (Basis)'!H131*FAKTOR!$B$5)</f>
        <v>31.93</v>
      </c>
      <c r="I131" s="17">
        <f>'Mädchen (Basis)'!I131+('Mädchen (Basis)'!I131*FAKTOR!$B$5)</f>
        <v>6.798</v>
      </c>
      <c r="J131" s="23"/>
    </row>
    <row r="132" spans="1:10">
      <c r="A132" s="12">
        <v>2</v>
      </c>
      <c r="B132" s="13">
        <f>'Mädchen (Basis)'!B132-('Mädchen (Basis)'!B132*FAKTOR!$B$5)</f>
        <v>1.3023148148148028E-4</v>
      </c>
      <c r="C132" s="13">
        <f>'Mädchen (Basis)'!C132-('Mädchen (Basis)'!C132*FAKTOR!$B$5)</f>
        <v>1.7401620370370162E-4</v>
      </c>
      <c r="D132" s="14">
        <f>'Mädchen (Basis)'!D132-('Mädchen (Basis)'!D132*FAKTOR!$B$5)</f>
        <v>2.4362268518518188E-3</v>
      </c>
      <c r="E132" s="14">
        <f>'Mädchen (Basis)'!E132-('Mädchen (Basis)'!E132*FAKTOR!$B$5)</f>
        <v>6.7473379629629836E-3</v>
      </c>
      <c r="F132" s="15">
        <f>'Mädchen (Basis)'!F132+('Mädchen (Basis)'!F132*FAKTOR!$B$5)</f>
        <v>3.8522000000000003</v>
      </c>
      <c r="G132" s="15">
        <f>'Mädchen (Basis)'!G132+('Mädchen (Basis)'!G132*FAKTOR!$B$5)</f>
        <v>1.2257</v>
      </c>
      <c r="H132" s="16">
        <f>'Mädchen (Basis)'!H132+('Mädchen (Basis)'!H132*FAKTOR!$B$5)</f>
        <v>30.9</v>
      </c>
      <c r="I132" s="17">
        <f>'Mädchen (Basis)'!I132+('Mädchen (Basis)'!I132*FAKTOR!$B$5)</f>
        <v>6.5404999999999998</v>
      </c>
      <c r="J132" s="23"/>
    </row>
    <row r="133" spans="1:10">
      <c r="A133" s="12" t="s">
        <v>7</v>
      </c>
      <c r="B133" s="13">
        <f>'Mädchen (Basis)'!B133-('Mädchen (Basis)'!B133*FAKTOR!$B$5)</f>
        <v>1.3359953703703656E-4</v>
      </c>
      <c r="C133" s="13">
        <f>'Mädchen (Basis)'!C133-('Mädchen (Basis)'!C133*FAKTOR!$B$5)</f>
        <v>1.7738425925925794E-4</v>
      </c>
      <c r="D133" s="14">
        <f>'Mädchen (Basis)'!D133-('Mädchen (Basis)'!D133*FAKTOR!$B$5)</f>
        <v>2.5148148148147831E-3</v>
      </c>
      <c r="E133" s="14">
        <f>'Mädchen (Basis)'!E133-('Mädchen (Basis)'!E133*FAKTOR!$B$5)</f>
        <v>6.9943287037037144E-3</v>
      </c>
      <c r="F133" s="15">
        <f>'Mädchen (Basis)'!F133+('Mädchen (Basis)'!F133*FAKTOR!$B$5)</f>
        <v>3.7389000000000001</v>
      </c>
      <c r="G133" s="15">
        <f>'Mädchen (Basis)'!G133+('Mädchen (Basis)'!G133*FAKTOR!$B$5)</f>
        <v>1.1947999999999999</v>
      </c>
      <c r="H133" s="16">
        <f>'Mädchen (Basis)'!H133+('Mädchen (Basis)'!H133*FAKTOR!$B$5)</f>
        <v>28.84</v>
      </c>
      <c r="I133" s="17">
        <f>'Mädchen (Basis)'!I133+('Mädchen (Basis)'!I133*FAKTOR!$B$5)</f>
        <v>6.2829999999999995</v>
      </c>
      <c r="J133" s="23"/>
    </row>
    <row r="134" spans="1:10">
      <c r="A134" s="12" t="s">
        <v>8</v>
      </c>
      <c r="B134" s="13">
        <f>'Mädchen (Basis)'!B134-('Mädchen (Basis)'!B134*FAKTOR!$B$5)</f>
        <v>1.3696759259259193E-4</v>
      </c>
      <c r="C134" s="13">
        <f>'Mädchen (Basis)'!C134-('Mädchen (Basis)'!C134*FAKTOR!$B$5)</f>
        <v>1.8075231481481328E-4</v>
      </c>
      <c r="D134" s="14">
        <f>'Mädchen (Basis)'!D134-('Mädchen (Basis)'!D134*FAKTOR!$B$5)</f>
        <v>2.5934027777777479E-3</v>
      </c>
      <c r="E134" s="14">
        <f>'Mädchen (Basis)'!E134-('Mädchen (Basis)'!E134*FAKTOR!$B$5)</f>
        <v>7.2413194444444565E-3</v>
      </c>
      <c r="F134" s="15">
        <f>'Mädchen (Basis)'!F134+('Mädchen (Basis)'!F134*FAKTOR!$B$5)</f>
        <v>3.6255999999999999</v>
      </c>
      <c r="G134" s="15">
        <f>'Mädchen (Basis)'!G134+('Mädchen (Basis)'!G134*FAKTOR!$B$5)</f>
        <v>1.1638999999999999</v>
      </c>
      <c r="H134" s="16">
        <f>'Mädchen (Basis)'!H134+('Mädchen (Basis)'!H134*FAKTOR!$B$5)</f>
        <v>26.78</v>
      </c>
      <c r="I134" s="17">
        <f>'Mädchen (Basis)'!I134+('Mädchen (Basis)'!I134*FAKTOR!$B$5)</f>
        <v>6.0254999999999992</v>
      </c>
      <c r="J134" s="23"/>
    </row>
    <row r="135" spans="1:10">
      <c r="A135" s="12">
        <v>3</v>
      </c>
      <c r="B135" s="13">
        <f>'Mädchen (Basis)'!B135-('Mädchen (Basis)'!B135*FAKTOR!$B$5)</f>
        <v>1.4033564814814724E-4</v>
      </c>
      <c r="C135" s="13">
        <f>'Mädchen (Basis)'!C135-('Mädchen (Basis)'!C135*FAKTOR!$B$5)</f>
        <v>1.8412037037036957E-4</v>
      </c>
      <c r="D135" s="14">
        <f>'Mädchen (Basis)'!D135-('Mädchen (Basis)'!D135*FAKTOR!$B$5)</f>
        <v>2.6719907407407218E-3</v>
      </c>
      <c r="E135" s="14">
        <f>'Mädchen (Basis)'!E135-('Mädchen (Basis)'!E135*FAKTOR!$B$5)</f>
        <v>7.4883101851851855E-3</v>
      </c>
      <c r="F135" s="15">
        <f>'Mädchen (Basis)'!F135+('Mädchen (Basis)'!F135*FAKTOR!$B$5)</f>
        <v>3.5123000000000002</v>
      </c>
      <c r="G135" s="15">
        <f>'Mädchen (Basis)'!G135+('Mädchen (Basis)'!G135*FAKTOR!$B$5)</f>
        <v>1.133</v>
      </c>
      <c r="H135" s="16">
        <f>'Mädchen (Basis)'!H135+('Mädchen (Basis)'!H135*FAKTOR!$B$5)</f>
        <v>24.72</v>
      </c>
      <c r="I135" s="17">
        <f>'Mädchen (Basis)'!I135+('Mädchen (Basis)'!I135*FAKTOR!$B$5)</f>
        <v>5.7679999999999998</v>
      </c>
      <c r="J135" s="23"/>
    </row>
    <row r="136" spans="1:10">
      <c r="A136" s="12" t="s">
        <v>9</v>
      </c>
      <c r="B136" s="13">
        <f>'Mädchen (Basis)'!B136-('Mädchen (Basis)'!B136*FAKTOR!$B$5)</f>
        <v>1.4370370370370356E-4</v>
      </c>
      <c r="C136" s="13">
        <f>'Mädchen (Basis)'!C136-('Mädchen (Basis)'!C136*FAKTOR!$B$5)</f>
        <v>1.8748842592592493E-4</v>
      </c>
      <c r="D136" s="14">
        <f>'Mädchen (Basis)'!D136-('Mädchen (Basis)'!D136*FAKTOR!$B$5)</f>
        <v>2.7505787037036861E-3</v>
      </c>
      <c r="E136" s="14">
        <f>'Mädchen (Basis)'!E136-('Mädchen (Basis)'!E136*FAKTOR!$B$5)</f>
        <v>7.7353009259259189E-3</v>
      </c>
      <c r="F136" s="15">
        <f>'Mädchen (Basis)'!F136+('Mädchen (Basis)'!F136*FAKTOR!$B$5)</f>
        <v>3.399</v>
      </c>
      <c r="G136" s="15">
        <f>'Mädchen (Basis)'!G136+('Mädchen (Basis)'!G136*FAKTOR!$B$5)</f>
        <v>1.1021000000000001</v>
      </c>
      <c r="H136" s="16">
        <f>'Mädchen (Basis)'!H136+('Mädchen (Basis)'!H136*FAKTOR!$B$5)</f>
        <v>22.66</v>
      </c>
      <c r="I136" s="17">
        <f>'Mädchen (Basis)'!I136+('Mädchen (Basis)'!I136*FAKTOR!$B$5)</f>
        <v>5.4589999999999996</v>
      </c>
      <c r="J136" s="23"/>
    </row>
    <row r="137" spans="1:10">
      <c r="A137" s="12" t="s">
        <v>10</v>
      </c>
      <c r="B137" s="13">
        <f>'Mädchen (Basis)'!B137-('Mädchen (Basis)'!B137*FAKTOR!$B$5)</f>
        <v>1.470717592592589E-4</v>
      </c>
      <c r="C137" s="13">
        <f>'Mädchen (Basis)'!C137-('Mädchen (Basis)'!C137*FAKTOR!$B$5)</f>
        <v>1.9085648148148122E-4</v>
      </c>
      <c r="D137" s="14">
        <f>'Mädchen (Basis)'!D137-('Mädchen (Basis)'!D137*FAKTOR!$B$5)</f>
        <v>2.82916666666666E-3</v>
      </c>
      <c r="E137" s="14">
        <f>'Mädchen (Basis)'!E137-('Mädchen (Basis)'!E137*FAKTOR!$B$5)</f>
        <v>7.9935185185185179E-3</v>
      </c>
      <c r="F137" s="15">
        <f>'Mädchen (Basis)'!F137+('Mädchen (Basis)'!F137*FAKTOR!$B$5)</f>
        <v>3.2856999999999998</v>
      </c>
      <c r="G137" s="15">
        <f>'Mädchen (Basis)'!G137+('Mädchen (Basis)'!G137*FAKTOR!$B$5)</f>
        <v>1.0711999999999999</v>
      </c>
      <c r="H137" s="16">
        <f>'Mädchen (Basis)'!H137+('Mädchen (Basis)'!H137*FAKTOR!$B$5)</f>
        <v>20.6</v>
      </c>
      <c r="I137" s="17">
        <f>'Mädchen (Basis)'!I137+('Mädchen (Basis)'!I137*FAKTOR!$B$5)</f>
        <v>5.15</v>
      </c>
      <c r="J137" s="23"/>
    </row>
    <row r="138" spans="1:10">
      <c r="A138" s="12">
        <v>4</v>
      </c>
      <c r="B138" s="13">
        <f>'Mädchen (Basis)'!B138-('Mädchen (Basis)'!B138*FAKTOR!$B$5)</f>
        <v>1.5043981481481484E-4</v>
      </c>
      <c r="C138" s="13">
        <f>'Mädchen (Basis)'!C138-('Mädchen (Basis)'!C138*FAKTOR!$B$5)</f>
        <v>1.9422453703703702E-4</v>
      </c>
      <c r="D138" s="14">
        <f>'Mädchen (Basis)'!D138-('Mädchen (Basis)'!D138*FAKTOR!$B$5)</f>
        <v>2.9077546296296295E-3</v>
      </c>
      <c r="E138" s="14">
        <f>'Mädchen (Basis)'!E138-('Mädchen (Basis)'!E138*FAKTOR!$B$5)</f>
        <v>8.2517361111111107E-3</v>
      </c>
      <c r="F138" s="15">
        <f>'Mädchen (Basis)'!F138+('Mädchen (Basis)'!F138*FAKTOR!$B$5)</f>
        <v>3.1724000000000001</v>
      </c>
      <c r="G138" s="15">
        <f>'Mädchen (Basis)'!G138+('Mädchen (Basis)'!G138*FAKTOR!$B$5)</f>
        <v>1.0403</v>
      </c>
      <c r="H138" s="16">
        <f>'Mädchen (Basis)'!H138+('Mädchen (Basis)'!H138*FAKTOR!$B$5)</f>
        <v>18.54</v>
      </c>
      <c r="I138" s="17">
        <f>'Mädchen (Basis)'!I138+('Mädchen (Basis)'!I138*FAKTOR!$B$5)</f>
        <v>4.8410000000000002</v>
      </c>
      <c r="J138" s="23"/>
    </row>
    <row r="139" spans="1:10">
      <c r="A139" s="12" t="s">
        <v>11</v>
      </c>
      <c r="B139" s="13">
        <f>'Mädchen (Basis)'!B139-('Mädchen (Basis)'!B139*FAKTOR!$B$5)</f>
        <v>1.5380787037037056E-4</v>
      </c>
      <c r="C139" s="13">
        <f>'Mädchen (Basis)'!C139-('Mädchen (Basis)'!C139*FAKTOR!$B$5)</f>
        <v>1.9759259259259288E-4</v>
      </c>
      <c r="D139" s="14">
        <f>'Mädchen (Basis)'!D139-('Mädchen (Basis)'!D139*FAKTOR!$B$5)</f>
        <v>2.9863425925925986E-3</v>
      </c>
      <c r="E139" s="14">
        <f>'Mädchen (Basis)'!E139-('Mädchen (Basis)'!E139*FAKTOR!$B$5)</f>
        <v>8.5099537037037053E-3</v>
      </c>
      <c r="F139" s="15">
        <f>'Mädchen (Basis)'!F139+('Mädchen (Basis)'!F139*FAKTOR!$B$5)</f>
        <v>3.0591000000000004</v>
      </c>
      <c r="G139" s="15">
        <f>'Mädchen (Basis)'!G139+('Mädchen (Basis)'!G139*FAKTOR!$B$5)</f>
        <v>1.0094000000000001</v>
      </c>
      <c r="H139" s="16">
        <f>'Mädchen (Basis)'!H139+('Mädchen (Basis)'!H139*FAKTOR!$B$5)</f>
        <v>16.48</v>
      </c>
      <c r="I139" s="17">
        <f>'Mädchen (Basis)'!I139+('Mädchen (Basis)'!I139*FAKTOR!$B$5)</f>
        <v>4.532</v>
      </c>
      <c r="J139" s="23"/>
    </row>
    <row r="140" spans="1:10">
      <c r="A140" s="12" t="s">
        <v>12</v>
      </c>
      <c r="B140" s="13">
        <f>'Mädchen (Basis)'!B140-('Mädchen (Basis)'!B140*FAKTOR!$B$5)</f>
        <v>1.5829861111111068E-4</v>
      </c>
      <c r="C140" s="13">
        <f>'Mädchen (Basis)'!C140-('Mädchen (Basis)'!C140*FAKTOR!$B$5)</f>
        <v>2.0208333333333301E-4</v>
      </c>
      <c r="D140" s="14">
        <f>'Mädchen (Basis)'!D140-('Mädchen (Basis)'!D140*FAKTOR!$B$5)</f>
        <v>3.0761574074074111E-3</v>
      </c>
      <c r="E140" s="14">
        <f>'Mädchen (Basis)'!E140-('Mädchen (Basis)'!E140*FAKTOR!$B$5)</f>
        <v>8.7793981481481508E-3</v>
      </c>
      <c r="F140" s="15">
        <f>'Mädchen (Basis)'!F140+('Mädchen (Basis)'!F140*FAKTOR!$B$5)</f>
        <v>2.9457999999999998</v>
      </c>
      <c r="G140" s="15">
        <f>'Mädchen (Basis)'!G140+('Mädchen (Basis)'!G140*FAKTOR!$B$5)</f>
        <v>0.96819999999999995</v>
      </c>
      <c r="H140" s="16">
        <f>'Mädchen (Basis)'!H140+('Mädchen (Basis)'!H140*FAKTOR!$B$5)</f>
        <v>15.45</v>
      </c>
      <c r="I140" s="17">
        <f>'Mädchen (Basis)'!I140+('Mädchen (Basis)'!I140*FAKTOR!$B$5)</f>
        <v>4.2229999999999999</v>
      </c>
      <c r="J140" s="23"/>
    </row>
    <row r="141" spans="1:10">
      <c r="A141" s="12">
        <v>5</v>
      </c>
      <c r="B141" s="13">
        <f>'Mädchen (Basis)'!B141-('Mädchen (Basis)'!B141*FAKTOR!$B$5)</f>
        <v>1.6278935185185184E-4</v>
      </c>
      <c r="C141" s="13">
        <f>'Mädchen (Basis)'!C141-('Mädchen (Basis)'!C141*FAKTOR!$B$5)</f>
        <v>2.0657407407407405E-4</v>
      </c>
      <c r="D141" s="14">
        <f>'Mädchen (Basis)'!D141-('Mädchen (Basis)'!D141*FAKTOR!$B$5)</f>
        <v>3.1659722222222224E-3</v>
      </c>
      <c r="E141" s="14">
        <f>'Mädchen (Basis)'!E141-('Mädchen (Basis)'!E141*FAKTOR!$B$5)</f>
        <v>9.0488425925925927E-3</v>
      </c>
      <c r="F141" s="15">
        <f>'Mädchen (Basis)'!F141+('Mädchen (Basis)'!F141*FAKTOR!$B$5)</f>
        <v>2.8325</v>
      </c>
      <c r="G141" s="15">
        <f>'Mädchen (Basis)'!G141+('Mädchen (Basis)'!G141*FAKTOR!$B$5)</f>
        <v>0.92700000000000005</v>
      </c>
      <c r="H141" s="16">
        <f>'Mädchen (Basis)'!H141+('Mädchen (Basis)'!H141*FAKTOR!$B$5)</f>
        <v>14.42</v>
      </c>
      <c r="I141" s="17">
        <f>'Mädchen (Basis)'!I141+('Mädchen (Basis)'!I141*FAKTOR!$B$5)</f>
        <v>3.9139999999999997</v>
      </c>
      <c r="J141" s="23"/>
    </row>
    <row r="142" spans="1:10">
      <c r="A142" s="12" t="s">
        <v>13</v>
      </c>
      <c r="B142" s="13">
        <f>'Mädchen (Basis)'!B142-('Mädchen (Basis)'!B142*FAKTOR!$B$5)</f>
        <v>1.6728009259259259E-4</v>
      </c>
      <c r="C142" s="13">
        <f>'Mädchen (Basis)'!C142-('Mädchen (Basis)'!C142*FAKTOR!$B$5)</f>
        <v>2.1106481481481483E-4</v>
      </c>
      <c r="D142" s="14">
        <f>'Mädchen (Basis)'!D142-('Mädchen (Basis)'!D142*FAKTOR!$B$5)</f>
        <v>3.2557870370370366E-3</v>
      </c>
      <c r="E142" s="14">
        <f>'Mädchen (Basis)'!E142-('Mädchen (Basis)'!E142*FAKTOR!$B$5)</f>
        <v>9.3182870370370364E-3</v>
      </c>
      <c r="F142" s="15">
        <f>'Mädchen (Basis)'!F142+('Mädchen (Basis)'!F142*FAKTOR!$B$5)</f>
        <v>2.7192000000000003</v>
      </c>
      <c r="G142" s="15">
        <f>'Mädchen (Basis)'!G142+('Mädchen (Basis)'!G142*FAKTOR!$B$5)</f>
        <v>0.88580000000000003</v>
      </c>
      <c r="H142" s="16">
        <f>'Mädchen (Basis)'!H142+('Mädchen (Basis)'!H142*FAKTOR!$B$5)</f>
        <v>13.39</v>
      </c>
      <c r="I142" s="17">
        <f>'Mädchen (Basis)'!I142+('Mädchen (Basis)'!I142*FAKTOR!$B$5)</f>
        <v>3.605</v>
      </c>
      <c r="J142" s="23"/>
    </row>
    <row r="143" spans="1:10">
      <c r="C143" s="23"/>
      <c r="D143" s="23"/>
      <c r="E143" s="23"/>
      <c r="F143" s="23"/>
      <c r="G143" s="23"/>
      <c r="H143" s="23"/>
      <c r="I143" s="23"/>
      <c r="J143" s="23"/>
    </row>
    <row r="144" spans="1:10">
      <c r="C144" s="23"/>
      <c r="D144" s="23"/>
      <c r="E144" s="23"/>
      <c r="F144" s="23"/>
      <c r="G144" s="23"/>
      <c r="H144" s="23"/>
      <c r="I144" s="23"/>
      <c r="J144" s="23"/>
    </row>
    <row r="147" spans="2:8">
      <c r="B147" s="20"/>
      <c r="C147" s="6"/>
      <c r="D147" s="6"/>
      <c r="E147" s="6"/>
      <c r="F147" s="6"/>
      <c r="G147" s="6"/>
      <c r="H147" s="6"/>
    </row>
    <row r="161" spans="1:1" s="22" customFormat="1">
      <c r="A161" s="2"/>
    </row>
    <row r="162" spans="1:1" s="22" customFormat="1">
      <c r="A162" s="2"/>
    </row>
  </sheetData>
  <pageMargins left="0.7" right="0.7" top="0.78749999999999998" bottom="0.78749999999999998" header="0.51180555555555496" footer="0.51180555555555496"/>
  <pageSetup paperSize="9" firstPageNumber="0" orientation="landscape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62"/>
  <sheetViews>
    <sheetView workbookViewId="0">
      <selection activeCell="F66" sqref="F66"/>
    </sheetView>
  </sheetViews>
  <sheetFormatPr baseColWidth="10" defaultColWidth="8.85546875" defaultRowHeight="15"/>
  <cols>
    <col min="1" max="1" width="17.42578125" style="2" bestFit="1" customWidth="1"/>
    <col min="2" max="2" width="10.85546875" style="22" customWidth="1"/>
    <col min="3" max="8" width="10.85546875" style="1" customWidth="1"/>
    <col min="9" max="9" width="12.7109375" style="1" customWidth="1"/>
    <col min="10" max="10" width="10.7109375" style="1" customWidth="1"/>
    <col min="11" max="16384" width="8.85546875" style="1"/>
  </cols>
  <sheetData>
    <row r="1" spans="1:8" ht="15.75" thickBot="1">
      <c r="A1" s="3" t="s">
        <v>29</v>
      </c>
      <c r="B1" s="4" t="str">
        <f>+'Jungen (Basis)'!B1</f>
        <v>50 m</v>
      </c>
      <c r="C1" s="4" t="str">
        <f>+'Jungen (Basis)'!C1</f>
        <v>800 m</v>
      </c>
      <c r="D1" s="4" t="str">
        <f>+'Jungen (Basis)'!D1</f>
        <v>Minutenlauf</v>
      </c>
      <c r="E1" s="4" t="str">
        <f>+'Jungen (Basis)'!E1</f>
        <v>Weit</v>
      </c>
      <c r="F1" s="4" t="str">
        <f>+'Jungen (Basis)'!F1</f>
        <v>Hoch</v>
      </c>
      <c r="G1" s="4" t="str">
        <f>+'Jungen (Basis)'!G1</f>
        <v>Wurf 80g</v>
      </c>
      <c r="H1" s="6"/>
    </row>
    <row r="2" spans="1:8">
      <c r="A2" s="7" t="s">
        <v>4</v>
      </c>
      <c r="B2" s="8">
        <f>'Jungen (Basis)'!B2-('Jungen (Basis)'!B2*FAKTOR!$B$5)</f>
        <v>9.9918981481481227E-5</v>
      </c>
      <c r="C2" s="9">
        <f>'Jungen (Basis)'!C2-('Jungen (Basis)'!C2*FAKTOR!$B$5)</f>
        <v>2.5484953703703854E-3</v>
      </c>
      <c r="D2" s="9" t="str">
        <f>IF('Jungen (Basis)'!D2=0,"",'Jungen (Basis)'!D2+('Jungen (Basis)'!D2*FAKTOR!$B$5))</f>
        <v/>
      </c>
      <c r="E2" s="10">
        <f>'Jungen (Basis)'!E2+('Jungen (Basis)'!E2*FAKTOR!$B$5)</f>
        <v>3.1002999999999998</v>
      </c>
      <c r="F2" s="10">
        <f>'Jungen (Basis)'!F2+('Jungen (Basis)'!F2*FAKTOR!$B$5)</f>
        <v>0.93730000000000002</v>
      </c>
      <c r="G2" s="11">
        <f>'Jungen (Basis)'!G2+('Jungen (Basis)'!G2*FAKTOR!$B$5)</f>
        <v>26.78</v>
      </c>
      <c r="H2" s="6"/>
    </row>
    <row r="3" spans="1:8">
      <c r="A3" s="12">
        <v>1</v>
      </c>
      <c r="B3" s="13">
        <f>'Jungen (Basis)'!B3-('Jungen (Basis)'!B3*FAKTOR!$B$5)</f>
        <v>1.0216435185185179E-4</v>
      </c>
      <c r="C3" s="14">
        <f>'Jungen (Basis)'!C3-('Jungen (Basis)'!C3*FAKTOR!$B$5)</f>
        <v>2.6383101851851975E-3</v>
      </c>
      <c r="D3" s="14">
        <f>IF('Jungen (Basis)'!D3=0,"",'Jungen (Basis)'!D3+('Jungen (Basis)'!D3*FAKTOR!$B$5))</f>
        <v>1.0013888888888888E-2</v>
      </c>
      <c r="E3" s="10">
        <f>'Jungen (Basis)'!E3+('Jungen (Basis)'!E3*FAKTOR!$B$5)</f>
        <v>3.0179</v>
      </c>
      <c r="F3" s="10">
        <f>'Jungen (Basis)'!F3+('Jungen (Basis)'!F3*FAKTOR!$B$5)</f>
        <v>0.91669999999999996</v>
      </c>
      <c r="G3" s="11">
        <f>'Jungen (Basis)'!G3+('Jungen (Basis)'!G3*FAKTOR!$B$5)</f>
        <v>25.75</v>
      </c>
      <c r="H3" s="6"/>
    </row>
    <row r="4" spans="1:8">
      <c r="A4" s="12" t="s">
        <v>5</v>
      </c>
      <c r="B4" s="13">
        <f>'Jungen (Basis)'!B4-('Jungen (Basis)'!B4*FAKTOR!$B$5)</f>
        <v>1.0440972222222233E-4</v>
      </c>
      <c r="C4" s="14">
        <f>'Jungen (Basis)'!C4-('Jungen (Basis)'!C4*FAKTOR!$B$5)</f>
        <v>2.7281250000000096E-3</v>
      </c>
      <c r="D4" s="14" t="str">
        <f>IF('Jungen (Basis)'!D4=0,"",'Jungen (Basis)'!D4+('Jungen (Basis)'!D4*FAKTOR!$B$5))</f>
        <v/>
      </c>
      <c r="E4" s="10">
        <f>'Jungen (Basis)'!E4+('Jungen (Basis)'!E4*FAKTOR!$B$5)</f>
        <v>2.9355000000000002</v>
      </c>
      <c r="F4" s="10">
        <f>'Jungen (Basis)'!F4+('Jungen (Basis)'!F4*FAKTOR!$B$5)</f>
        <v>0.89610000000000001</v>
      </c>
      <c r="G4" s="11">
        <f>'Jungen (Basis)'!G4+('Jungen (Basis)'!G4*FAKTOR!$B$5)</f>
        <v>24.72</v>
      </c>
      <c r="H4" s="6"/>
    </row>
    <row r="5" spans="1:8">
      <c r="A5" s="12" t="s">
        <v>6</v>
      </c>
      <c r="B5" s="13">
        <f>'Jungen (Basis)'!B5-('Jungen (Basis)'!B5*FAKTOR!$B$5)</f>
        <v>1.0665509259259288E-4</v>
      </c>
      <c r="C5" s="14">
        <f>'Jungen (Basis)'!C5-('Jungen (Basis)'!C5*FAKTOR!$B$5)</f>
        <v>2.8179398148148222E-3</v>
      </c>
      <c r="D5" s="14" t="str">
        <f>IF('Jungen (Basis)'!D5=0,"",'Jungen (Basis)'!D5+('Jungen (Basis)'!D5*FAKTOR!$B$5))</f>
        <v/>
      </c>
      <c r="E5" s="10">
        <f>'Jungen (Basis)'!E5+('Jungen (Basis)'!E5*FAKTOR!$B$5)</f>
        <v>2.8531</v>
      </c>
      <c r="F5" s="10">
        <f>'Jungen (Basis)'!F5+('Jungen (Basis)'!F5*FAKTOR!$B$5)</f>
        <v>0.87549999999999994</v>
      </c>
      <c r="G5" s="11">
        <f>'Jungen (Basis)'!G5+('Jungen (Basis)'!G5*FAKTOR!$B$5)</f>
        <v>23.69</v>
      </c>
      <c r="H5" s="6"/>
    </row>
    <row r="6" spans="1:8">
      <c r="A6" s="12">
        <v>2</v>
      </c>
      <c r="B6" s="13">
        <f>'Jungen (Basis)'!B6-('Jungen (Basis)'!B6*FAKTOR!$B$5)</f>
        <v>1.0890046296296246E-4</v>
      </c>
      <c r="C6" s="14">
        <f>'Jungen (Basis)'!C6-('Jungen (Basis)'!C6*FAKTOR!$B$5)</f>
        <v>2.9077546296296343E-3</v>
      </c>
      <c r="D6" s="14">
        <f>IF('Jungen (Basis)'!D6=0,"",'Jungen (Basis)'!D6+('Jungen (Basis)'!D6*FAKTOR!$B$5))</f>
        <v>8.5833333333333334E-3</v>
      </c>
      <c r="E6" s="10">
        <f>'Jungen (Basis)'!E6+('Jungen (Basis)'!E6*FAKTOR!$B$5)</f>
        <v>2.7706999999999997</v>
      </c>
      <c r="F6" s="10">
        <f>'Jungen (Basis)'!F6+('Jungen (Basis)'!F6*FAKTOR!$B$5)</f>
        <v>0.85489999999999999</v>
      </c>
      <c r="G6" s="11">
        <f>'Jungen (Basis)'!G6+('Jungen (Basis)'!G6*FAKTOR!$B$5)</f>
        <v>22.66</v>
      </c>
      <c r="H6" s="6"/>
    </row>
    <row r="7" spans="1:8">
      <c r="A7" s="12" t="s">
        <v>7</v>
      </c>
      <c r="B7" s="13">
        <f>'Jungen (Basis)'!B7-('Jungen (Basis)'!B7*FAKTOR!$B$5)</f>
        <v>1.1114583333333301E-4</v>
      </c>
      <c r="C7" s="14">
        <f>'Jungen (Basis)'!C7-('Jungen (Basis)'!C7*FAKTOR!$B$5)</f>
        <v>2.9975694444444464E-3</v>
      </c>
      <c r="D7" s="14" t="str">
        <f>IF('Jungen (Basis)'!D7=0,"",'Jungen (Basis)'!D7+('Jungen (Basis)'!D7*FAKTOR!$B$5))</f>
        <v/>
      </c>
      <c r="E7" s="10">
        <f>'Jungen (Basis)'!E7+('Jungen (Basis)'!E7*FAKTOR!$B$5)</f>
        <v>2.6882999999999999</v>
      </c>
      <c r="F7" s="10">
        <f>'Jungen (Basis)'!F7+('Jungen (Basis)'!F7*FAKTOR!$B$5)</f>
        <v>0.83430000000000004</v>
      </c>
      <c r="G7" s="11">
        <f>'Jungen (Basis)'!G7+('Jungen (Basis)'!G7*FAKTOR!$B$5)</f>
        <v>21.63</v>
      </c>
      <c r="H7" s="6"/>
    </row>
    <row r="8" spans="1:8">
      <c r="A8" s="12" t="s">
        <v>8</v>
      </c>
      <c r="B8" s="13">
        <f>'Jungen (Basis)'!B8-('Jungen (Basis)'!B8*FAKTOR!$B$5)</f>
        <v>1.133912037037037E-4</v>
      </c>
      <c r="C8" s="14">
        <f>'Jungen (Basis)'!C8-('Jungen (Basis)'!C8*FAKTOR!$B$5)</f>
        <v>3.0873842592592589E-3</v>
      </c>
      <c r="D8" s="14" t="str">
        <f>IF('Jungen (Basis)'!D8=0,"",'Jungen (Basis)'!D8+('Jungen (Basis)'!D8*FAKTOR!$B$5))</f>
        <v/>
      </c>
      <c r="E8" s="10">
        <f>'Jungen (Basis)'!E8+('Jungen (Basis)'!E8*FAKTOR!$B$5)</f>
        <v>2.5956000000000001</v>
      </c>
      <c r="F8" s="10">
        <f>'Jungen (Basis)'!F8+('Jungen (Basis)'!F8*FAKTOR!$B$5)</f>
        <v>0.81370000000000009</v>
      </c>
      <c r="G8" s="11">
        <f>'Jungen (Basis)'!G8+('Jungen (Basis)'!G8*FAKTOR!$B$5)</f>
        <v>19.57</v>
      </c>
      <c r="H8" s="6"/>
    </row>
    <row r="9" spans="1:8">
      <c r="A9" s="12">
        <v>3</v>
      </c>
      <c r="B9" s="13">
        <f>'Jungen (Basis)'!B9-('Jungen (Basis)'!B9*FAKTOR!$B$5)</f>
        <v>1.1563657407407411E-4</v>
      </c>
      <c r="C9" s="14">
        <f>'Jungen (Basis)'!C9-('Jungen (Basis)'!C9*FAKTOR!$B$5)</f>
        <v>3.1771990740740714E-3</v>
      </c>
      <c r="D9" s="14">
        <f>IF('Jungen (Basis)'!D9=0,"",'Jungen (Basis)'!D9+('Jungen (Basis)'!D9*FAKTOR!$B$5))</f>
        <v>7.152777777777777E-3</v>
      </c>
      <c r="E9" s="10">
        <f>'Jungen (Basis)'!E9+('Jungen (Basis)'!E9*FAKTOR!$B$5)</f>
        <v>2.5029000000000003</v>
      </c>
      <c r="F9" s="10">
        <f>'Jungen (Basis)'!F9+('Jungen (Basis)'!F9*FAKTOR!$B$5)</f>
        <v>0.78280000000000005</v>
      </c>
      <c r="G9" s="11">
        <f>'Jungen (Basis)'!G9+('Jungen (Basis)'!G9*FAKTOR!$B$5)</f>
        <v>17.510000000000002</v>
      </c>
      <c r="H9" s="6"/>
    </row>
    <row r="10" spans="1:8">
      <c r="A10" s="12" t="s">
        <v>9</v>
      </c>
      <c r="B10" s="13">
        <f>'Jungen (Basis)'!B10-('Jungen (Basis)'!B10*FAKTOR!$B$5)</f>
        <v>1.1900462962962947E-4</v>
      </c>
      <c r="C10" s="14">
        <f>'Jungen (Basis)'!C10-('Jungen (Basis)'!C10*FAKTOR!$B$5)</f>
        <v>3.2782407407407413E-3</v>
      </c>
      <c r="D10" s="14" t="str">
        <f>IF('Jungen (Basis)'!D10=0,"",'Jungen (Basis)'!D10+('Jungen (Basis)'!D10*FAKTOR!$B$5))</f>
        <v/>
      </c>
      <c r="E10" s="10">
        <f>'Jungen (Basis)'!E10+('Jungen (Basis)'!E10*FAKTOR!$B$5)</f>
        <v>2.4101999999999997</v>
      </c>
      <c r="F10" s="10">
        <f>'Jungen (Basis)'!F10+('Jungen (Basis)'!F10*FAKTOR!$B$5)</f>
        <v>0.75190000000000001</v>
      </c>
      <c r="G10" s="11">
        <f>'Jungen (Basis)'!G10+('Jungen (Basis)'!G10*FAKTOR!$B$5)</f>
        <v>15.45</v>
      </c>
      <c r="H10" s="6"/>
    </row>
    <row r="11" spans="1:8">
      <c r="A11" s="12" t="s">
        <v>10</v>
      </c>
      <c r="B11" s="13">
        <f>'Jungen (Basis)'!B11-('Jungen (Basis)'!B11*FAKTOR!$B$5)</f>
        <v>1.2237268518518478E-4</v>
      </c>
      <c r="C11" s="14">
        <f>'Jungen (Basis)'!C11-('Jungen (Basis)'!C11*FAKTOR!$B$5)</f>
        <v>3.3792824074074111E-3</v>
      </c>
      <c r="D11" s="14" t="str">
        <f>IF('Jungen (Basis)'!D11=0,"",'Jungen (Basis)'!D11+('Jungen (Basis)'!D11*FAKTOR!$B$5))</f>
        <v/>
      </c>
      <c r="E11" s="10">
        <f>'Jungen (Basis)'!E11+('Jungen (Basis)'!E11*FAKTOR!$B$5)</f>
        <v>2.3174999999999999</v>
      </c>
      <c r="F11" s="10">
        <f>'Jungen (Basis)'!F11+('Jungen (Basis)'!F11*FAKTOR!$B$5)</f>
        <v>0.72099999999999997</v>
      </c>
      <c r="G11" s="11">
        <f>'Jungen (Basis)'!G11+('Jungen (Basis)'!G11*FAKTOR!$B$5)</f>
        <v>13.39</v>
      </c>
      <c r="H11" s="6"/>
    </row>
    <row r="12" spans="1:8">
      <c r="A12" s="12">
        <v>4</v>
      </c>
      <c r="B12" s="13">
        <f>'Jungen (Basis)'!B12-('Jungen (Basis)'!B12*FAKTOR!$B$5)</f>
        <v>1.2574074074074074E-4</v>
      </c>
      <c r="C12" s="14">
        <f>'Jungen (Basis)'!C12-('Jungen (Basis)'!C12*FAKTOR!$B$5)</f>
        <v>3.480324074074074E-3</v>
      </c>
      <c r="D12" s="14">
        <f>IF('Jungen (Basis)'!D12=0,"",'Jungen (Basis)'!D12+('Jungen (Basis)'!D12*FAKTOR!$B$5))</f>
        <v>5.7222222222222223E-3</v>
      </c>
      <c r="E12" s="10">
        <f>'Jungen (Basis)'!E12+('Jungen (Basis)'!E12*FAKTOR!$B$5)</f>
        <v>2.2248000000000001</v>
      </c>
      <c r="F12" s="10">
        <f>'Jungen (Basis)'!F12+('Jungen (Basis)'!F12*FAKTOR!$B$5)</f>
        <v>0.69010000000000005</v>
      </c>
      <c r="G12" s="11">
        <f>'Jungen (Basis)'!G12+('Jungen (Basis)'!G12*FAKTOR!$B$5)</f>
        <v>11.33</v>
      </c>
      <c r="H12" s="6"/>
    </row>
    <row r="13" spans="1:8">
      <c r="A13" s="12" t="s">
        <v>11</v>
      </c>
      <c r="B13" s="13">
        <f>'Jungen (Basis)'!B13-('Jungen (Basis)'!B13*FAKTOR!$B$5)</f>
        <v>1.2910879629629644E-4</v>
      </c>
      <c r="C13" s="14">
        <f>'Jungen (Basis)'!C13-('Jungen (Basis)'!C13*FAKTOR!$B$5)</f>
        <v>3.5813657407407409E-3</v>
      </c>
      <c r="D13" s="14" t="str">
        <f>IF('Jungen (Basis)'!D13=0,"",'Jungen (Basis)'!D13+('Jungen (Basis)'!D13*FAKTOR!$B$5))</f>
        <v/>
      </c>
      <c r="E13" s="10">
        <f>'Jungen (Basis)'!E13+('Jungen (Basis)'!E13*FAKTOR!$B$5)</f>
        <v>2.1320999999999999</v>
      </c>
      <c r="F13" s="10">
        <f>'Jungen (Basis)'!F13+('Jungen (Basis)'!F13*FAKTOR!$B$5)</f>
        <v>0.65920000000000001</v>
      </c>
      <c r="G13" s="11">
        <f>'Jungen (Basis)'!G13+('Jungen (Basis)'!G13*FAKTOR!$B$5)</f>
        <v>9.27</v>
      </c>
      <c r="H13" s="6"/>
    </row>
    <row r="14" spans="1:8">
      <c r="A14" s="12" t="s">
        <v>12</v>
      </c>
      <c r="B14" s="13">
        <f>'Jungen (Basis)'!B14-('Jungen (Basis)'!B14*FAKTOR!$B$5)</f>
        <v>1.3359953703703754E-4</v>
      </c>
      <c r="C14" s="14">
        <f>'Jungen (Basis)'!C14-('Jungen (Basis)'!C14*FAKTOR!$B$5)</f>
        <v>3.6936342592592589E-3</v>
      </c>
      <c r="D14" s="14" t="str">
        <f>IF('Jungen (Basis)'!D14=0,"",'Jungen (Basis)'!D14+('Jungen (Basis)'!D14*FAKTOR!$B$5))</f>
        <v/>
      </c>
      <c r="E14" s="10">
        <f>'Jungen (Basis)'!E14+('Jungen (Basis)'!E14*FAKTOR!$B$5)</f>
        <v>2.0291000000000001</v>
      </c>
      <c r="F14" s="10">
        <f>'Jungen (Basis)'!F14+('Jungen (Basis)'!F14*FAKTOR!$B$5)</f>
        <v>0.61799999999999999</v>
      </c>
      <c r="G14" s="11">
        <f>'Jungen (Basis)'!G14+('Jungen (Basis)'!G14*FAKTOR!$B$5)</f>
        <v>7.21</v>
      </c>
      <c r="H14" s="6"/>
    </row>
    <row r="15" spans="1:8">
      <c r="A15" s="12">
        <v>5</v>
      </c>
      <c r="B15" s="13">
        <f>'Jungen (Basis)'!B15-('Jungen (Basis)'!B15*FAKTOR!$B$5)</f>
        <v>1.3809027777777778E-4</v>
      </c>
      <c r="C15" s="14">
        <f>'Jungen (Basis)'!C15-('Jungen (Basis)'!C15*FAKTOR!$B$5)</f>
        <v>3.8059027777777778E-3</v>
      </c>
      <c r="D15" s="14">
        <f>IF('Jungen (Basis)'!D15=0,"",'Jungen (Basis)'!D15+('Jungen (Basis)'!D15*FAKTOR!$B$5))</f>
        <v>4.2916666666666667E-3</v>
      </c>
      <c r="E15" s="10">
        <f>'Jungen (Basis)'!E15+('Jungen (Basis)'!E15*FAKTOR!$B$5)</f>
        <v>1.9261000000000001</v>
      </c>
      <c r="F15" s="10">
        <f>'Jungen (Basis)'!F15+('Jungen (Basis)'!F15*FAKTOR!$B$5)</f>
        <v>0.57680000000000009</v>
      </c>
      <c r="G15" s="11">
        <f>'Jungen (Basis)'!G15+('Jungen (Basis)'!G15*FAKTOR!$B$5)</f>
        <v>6.18</v>
      </c>
      <c r="H15" s="6"/>
    </row>
    <row r="16" spans="1:8">
      <c r="A16" s="12" t="s">
        <v>13</v>
      </c>
      <c r="B16" s="13">
        <f>'Jungen (Basis)'!B16-('Jungen (Basis)'!B16*FAKTOR!$B$5)</f>
        <v>1.425810185185185E-4</v>
      </c>
      <c r="C16" s="14">
        <f>'Jungen (Basis)'!C16-('Jungen (Basis)'!C16*FAKTOR!$B$5)</f>
        <v>3.9181712962962963E-3</v>
      </c>
      <c r="D16" s="14" t="str">
        <f>IF('Jungen (Basis)'!D16=0,"",'Jungen (Basis)'!D16+('Jungen (Basis)'!D16*FAKTOR!$B$5))</f>
        <v/>
      </c>
      <c r="E16" s="10">
        <f>'Jungen (Basis)'!E16+('Jungen (Basis)'!E16*FAKTOR!$B$5)</f>
        <v>1.8230999999999999</v>
      </c>
      <c r="F16" s="10">
        <f>'Jungen (Basis)'!F16+('Jungen (Basis)'!F16*FAKTOR!$B$5)</f>
        <v>0.53559999999999997</v>
      </c>
      <c r="G16" s="11">
        <f>'Jungen (Basis)'!G16+('Jungen (Basis)'!G16*FAKTOR!$B$5)</f>
        <v>5.15</v>
      </c>
      <c r="H16" s="6"/>
    </row>
    <row r="17" spans="1:8" ht="3.75" customHeight="1">
      <c r="H17" s="22"/>
    </row>
    <row r="18" spans="1:8" ht="3.75" customHeight="1">
      <c r="H18" s="22"/>
    </row>
    <row r="19" spans="1:8" ht="15.75" thickBot="1">
      <c r="A19" s="3" t="s">
        <v>30</v>
      </c>
      <c r="B19" s="4" t="str">
        <f>+'Jungen (Basis)'!B19</f>
        <v>50 m</v>
      </c>
      <c r="C19" s="4" t="str">
        <f>+'Jungen (Basis)'!C19</f>
        <v>800 m</v>
      </c>
      <c r="D19" s="4" t="str">
        <f>+'Jungen (Basis)'!D19</f>
        <v>Minutenlauf</v>
      </c>
      <c r="E19" s="4" t="str">
        <f>+'Jungen (Basis)'!E19</f>
        <v>Weit</v>
      </c>
      <c r="F19" s="4" t="str">
        <f>+'Jungen (Basis)'!F19</f>
        <v>Hoch</v>
      </c>
      <c r="G19" s="4" t="str">
        <f>+'Jungen (Basis)'!G19</f>
        <v>Wurf 80g</v>
      </c>
    </row>
    <row r="20" spans="1:8">
      <c r="A20" s="7" t="s">
        <v>4</v>
      </c>
      <c r="B20" s="8">
        <f>'Jungen (Basis)'!B20-('Jungen (Basis)'!B20*FAKTOR!$B$5)</f>
        <v>9.6550925925922797E-5</v>
      </c>
      <c r="C20" s="9">
        <f>'Jungen (Basis)'!C20-('Jungen (Basis)'!C20*FAKTOR!$B$5)</f>
        <v>2.380092592592599E-3</v>
      </c>
      <c r="D20" s="9" t="str">
        <f>IF('Jungen (Basis)'!D20=0,"",'Jungen (Basis)'!D20+('Jungen (Basis)'!D20*FAKTOR!$B$5))</f>
        <v/>
      </c>
      <c r="E20" s="10">
        <f>'Jungen (Basis)'!E20+('Jungen (Basis)'!E20*FAKTOR!$B$5)</f>
        <v>3.3577999999999997</v>
      </c>
      <c r="F20" s="10">
        <f>'Jungen (Basis)'!F20+('Jungen (Basis)'!F20*FAKTOR!$B$5)</f>
        <v>1.0197000000000001</v>
      </c>
      <c r="G20" s="11">
        <f>'Jungen (Basis)'!G20+('Jungen (Basis)'!G20*FAKTOR!$B$5)</f>
        <v>30.9</v>
      </c>
    </row>
    <row r="21" spans="1:8">
      <c r="A21" s="12">
        <v>1</v>
      </c>
      <c r="B21" s="13">
        <f>'Jungen (Basis)'!B21-('Jungen (Basis)'!B21*FAKTOR!$B$5)</f>
        <v>9.8796296296293525E-5</v>
      </c>
      <c r="C21" s="14">
        <f>'Jungen (Basis)'!C21-('Jungen (Basis)'!C21*FAKTOR!$B$5)</f>
        <v>2.4699074074074111E-3</v>
      </c>
      <c r="D21" s="14">
        <f>IF('Jungen (Basis)'!D21=0,"",'Jungen (Basis)'!D21+('Jungen (Basis)'!D21*FAKTOR!$B$5))</f>
        <v>1.2159722222222221E-2</v>
      </c>
      <c r="E21" s="15">
        <f>'Jungen (Basis)'!E21+('Jungen (Basis)'!E21*FAKTOR!$B$5)</f>
        <v>3.2650999999999999</v>
      </c>
      <c r="F21" s="15">
        <f>'Jungen (Basis)'!F21+('Jungen (Basis)'!F21*FAKTOR!$B$5)</f>
        <v>0.99909999999999999</v>
      </c>
      <c r="G21" s="16">
        <f>'Jungen (Basis)'!G21+('Jungen (Basis)'!G21*FAKTOR!$B$5)</f>
        <v>29.87</v>
      </c>
    </row>
    <row r="22" spans="1:8">
      <c r="A22" s="12" t="s">
        <v>5</v>
      </c>
      <c r="B22" s="13">
        <f>'Jungen (Basis)'!B22-('Jungen (Basis)'!B22*FAKTOR!$B$5)</f>
        <v>1.0104166666666408E-4</v>
      </c>
      <c r="C22" s="14">
        <f>'Jungen (Basis)'!C22-('Jungen (Basis)'!C22*FAKTOR!$B$5)</f>
        <v>2.5597222222222232E-3</v>
      </c>
      <c r="D22" s="14" t="str">
        <f>IF('Jungen (Basis)'!D22=0,"",'Jungen (Basis)'!D22+('Jungen (Basis)'!D22*FAKTOR!$B$5))</f>
        <v/>
      </c>
      <c r="E22" s="15">
        <f>'Jungen (Basis)'!E22+('Jungen (Basis)'!E22*FAKTOR!$B$5)</f>
        <v>3.1724000000000001</v>
      </c>
      <c r="F22" s="15">
        <f>'Jungen (Basis)'!F22+('Jungen (Basis)'!F22*FAKTOR!$B$5)</f>
        <v>0.97849999999999993</v>
      </c>
      <c r="G22" s="16">
        <f>'Jungen (Basis)'!G22+('Jungen (Basis)'!G22*FAKTOR!$B$5)</f>
        <v>28.84</v>
      </c>
    </row>
    <row r="23" spans="1:8">
      <c r="A23" s="12" t="s">
        <v>6</v>
      </c>
      <c r="B23" s="13">
        <f>'Jungen (Basis)'!B23-('Jungen (Basis)'!B23*FAKTOR!$B$5)</f>
        <v>1.0328703703703559E-4</v>
      </c>
      <c r="C23" s="14">
        <f>'Jungen (Basis)'!C23-('Jungen (Basis)'!C23*FAKTOR!$B$5)</f>
        <v>2.6495370370370453E-3</v>
      </c>
      <c r="D23" s="14" t="str">
        <f>IF('Jungen (Basis)'!D23=0,"",'Jungen (Basis)'!D23+('Jungen (Basis)'!D23*FAKTOR!$B$5))</f>
        <v/>
      </c>
      <c r="E23" s="15">
        <f>'Jungen (Basis)'!E23+('Jungen (Basis)'!E23*FAKTOR!$B$5)</f>
        <v>3.0797000000000003</v>
      </c>
      <c r="F23" s="15">
        <f>'Jungen (Basis)'!F23+('Jungen (Basis)'!F23*FAKTOR!$B$5)</f>
        <v>0.95790000000000008</v>
      </c>
      <c r="G23" s="16">
        <f>'Jungen (Basis)'!G23+('Jungen (Basis)'!G23*FAKTOR!$B$5)</f>
        <v>27.81</v>
      </c>
    </row>
    <row r="24" spans="1:8">
      <c r="A24" s="12">
        <v>2</v>
      </c>
      <c r="B24" s="13">
        <f>'Jungen (Basis)'!B24-('Jungen (Basis)'!B24*FAKTOR!$B$5)</f>
        <v>1.0553240740740616E-4</v>
      </c>
      <c r="C24" s="14">
        <f>'Jungen (Basis)'!C24-('Jungen (Basis)'!C24*FAKTOR!$B$5)</f>
        <v>2.7393518518518574E-3</v>
      </c>
      <c r="D24" s="14">
        <f>IF('Jungen (Basis)'!D24=0,"",'Jungen (Basis)'!D24+('Jungen (Basis)'!D24*FAKTOR!$B$5))</f>
        <v>1.0013888888888888E-2</v>
      </c>
      <c r="E24" s="15">
        <f>'Jungen (Basis)'!E24+('Jungen (Basis)'!E24*FAKTOR!$B$5)</f>
        <v>2.9870000000000001</v>
      </c>
      <c r="F24" s="15">
        <f>'Jungen (Basis)'!F24+('Jungen (Basis)'!F24*FAKTOR!$B$5)</f>
        <v>0.93730000000000002</v>
      </c>
      <c r="G24" s="16">
        <f>'Jungen (Basis)'!G24+('Jungen (Basis)'!G24*FAKTOR!$B$5)</f>
        <v>26.78</v>
      </c>
    </row>
    <row r="25" spans="1:8">
      <c r="A25" s="12" t="s">
        <v>7</v>
      </c>
      <c r="B25" s="13">
        <f>'Jungen (Basis)'!B25-('Jungen (Basis)'!B25*FAKTOR!$B$5)</f>
        <v>1.0777777777777671E-4</v>
      </c>
      <c r="C25" s="14">
        <f>'Jungen (Basis)'!C25-('Jungen (Basis)'!C25*FAKTOR!$B$5)</f>
        <v>2.8291666666666699E-3</v>
      </c>
      <c r="D25" s="14" t="str">
        <f>IF('Jungen (Basis)'!D25=0,"",'Jungen (Basis)'!D25+('Jungen (Basis)'!D25*FAKTOR!$B$5))</f>
        <v/>
      </c>
      <c r="E25" s="15">
        <f>'Jungen (Basis)'!E25+('Jungen (Basis)'!E25*FAKTOR!$B$5)</f>
        <v>2.8942999999999999</v>
      </c>
      <c r="F25" s="15">
        <f>'Jungen (Basis)'!F25+('Jungen (Basis)'!F25*FAKTOR!$B$5)</f>
        <v>0.90639999999999998</v>
      </c>
      <c r="G25" s="16">
        <f>'Jungen (Basis)'!G25+('Jungen (Basis)'!G25*FAKTOR!$B$5)</f>
        <v>24.72</v>
      </c>
    </row>
    <row r="26" spans="1:8">
      <c r="A26" s="12" t="s">
        <v>8</v>
      </c>
      <c r="B26" s="13">
        <f>'Jungen (Basis)'!B26-('Jungen (Basis)'!B26*FAKTOR!$B$5)</f>
        <v>1.1002314814814725E-4</v>
      </c>
      <c r="C26" s="14">
        <f>'Jungen (Basis)'!C26-('Jungen (Basis)'!C26*FAKTOR!$B$5)</f>
        <v>2.9189814814814812E-3</v>
      </c>
      <c r="D26" s="14" t="str">
        <f>IF('Jungen (Basis)'!D26=0,"",'Jungen (Basis)'!D26+('Jungen (Basis)'!D26*FAKTOR!$B$5))</f>
        <v/>
      </c>
      <c r="E26" s="15">
        <f>'Jungen (Basis)'!E26+('Jungen (Basis)'!E26*FAKTOR!$B$5)</f>
        <v>2.8016000000000001</v>
      </c>
      <c r="F26" s="15">
        <f>'Jungen (Basis)'!F26+('Jungen (Basis)'!F26*FAKTOR!$B$5)</f>
        <v>0.87549999999999994</v>
      </c>
      <c r="G26" s="16">
        <f>'Jungen (Basis)'!G26+('Jungen (Basis)'!G26*FAKTOR!$B$5)</f>
        <v>22.66</v>
      </c>
    </row>
    <row r="27" spans="1:8">
      <c r="A27" s="12">
        <v>3</v>
      </c>
      <c r="B27" s="13">
        <f>'Jungen (Basis)'!B27-('Jungen (Basis)'!B27*FAKTOR!$B$5)</f>
        <v>1.122685185185185E-4</v>
      </c>
      <c r="C27" s="14">
        <f>'Jungen (Basis)'!C27-('Jungen (Basis)'!C27*FAKTOR!$B$5)</f>
        <v>3.0087962962962946E-3</v>
      </c>
      <c r="D27" s="14">
        <f>IF('Jungen (Basis)'!D27=0,"",'Jungen (Basis)'!D27+('Jungen (Basis)'!D27*FAKTOR!$B$5))</f>
        <v>7.8680555555555552E-3</v>
      </c>
      <c r="E27" s="15">
        <f>'Jungen (Basis)'!E27+('Jungen (Basis)'!E27*FAKTOR!$B$5)</f>
        <v>2.7088999999999999</v>
      </c>
      <c r="F27" s="15">
        <f>'Jungen (Basis)'!F27+('Jungen (Basis)'!F27*FAKTOR!$B$5)</f>
        <v>0.84459999999999991</v>
      </c>
      <c r="G27" s="16">
        <f>'Jungen (Basis)'!G27+('Jungen (Basis)'!G27*FAKTOR!$B$5)</f>
        <v>20.6</v>
      </c>
    </row>
    <row r="28" spans="1:8">
      <c r="A28" s="12" t="s">
        <v>9</v>
      </c>
      <c r="B28" s="13">
        <f>'Jungen (Basis)'!B28-('Jungen (Basis)'!B28*FAKTOR!$B$5)</f>
        <v>1.1451388888888933E-4</v>
      </c>
      <c r="C28" s="14">
        <f>'Jungen (Basis)'!C28-('Jungen (Basis)'!C28*FAKTOR!$B$5)</f>
        <v>3.1098379629629644E-3</v>
      </c>
      <c r="D28" s="14" t="str">
        <f>IF('Jungen (Basis)'!D28=0,"",'Jungen (Basis)'!D28+('Jungen (Basis)'!D28*FAKTOR!$B$5))</f>
        <v/>
      </c>
      <c r="E28" s="15">
        <f>'Jungen (Basis)'!E28+('Jungen (Basis)'!E28*FAKTOR!$B$5)</f>
        <v>2.6162000000000001</v>
      </c>
      <c r="F28" s="15">
        <f>'Jungen (Basis)'!F28+('Jungen (Basis)'!F28*FAKTOR!$B$5)</f>
        <v>0.81370000000000009</v>
      </c>
      <c r="G28" s="16">
        <f>'Jungen (Basis)'!G28+('Jungen (Basis)'!G28*FAKTOR!$B$5)</f>
        <v>18.54</v>
      </c>
    </row>
    <row r="29" spans="1:8">
      <c r="A29" s="12" t="s">
        <v>10</v>
      </c>
      <c r="B29" s="13">
        <f>'Jungen (Basis)'!B29-('Jungen (Basis)'!B29*FAKTOR!$B$5)</f>
        <v>1.1788194444444467E-4</v>
      </c>
      <c r="C29" s="14">
        <f>'Jungen (Basis)'!C29-('Jungen (Basis)'!C29*FAKTOR!$B$5)</f>
        <v>3.2108796296296243E-3</v>
      </c>
      <c r="D29" s="14" t="str">
        <f>IF('Jungen (Basis)'!D29=0,"",'Jungen (Basis)'!D29+('Jungen (Basis)'!D29*FAKTOR!$B$5))</f>
        <v/>
      </c>
      <c r="E29" s="15">
        <f>'Jungen (Basis)'!E29+('Jungen (Basis)'!E29*FAKTOR!$B$5)</f>
        <v>2.5131999999999999</v>
      </c>
      <c r="F29" s="15">
        <f>'Jungen (Basis)'!F29+('Jungen (Basis)'!F29*FAKTOR!$B$5)</f>
        <v>0.78280000000000005</v>
      </c>
      <c r="G29" s="16">
        <f>'Jungen (Basis)'!G29+('Jungen (Basis)'!G29*FAKTOR!$B$5)</f>
        <v>16.48</v>
      </c>
    </row>
    <row r="30" spans="1:8">
      <c r="A30" s="12">
        <v>4</v>
      </c>
      <c r="B30" s="13">
        <f>'Jungen (Basis)'!B30-('Jungen (Basis)'!B30*FAKTOR!$B$5)</f>
        <v>1.2125000000000003E-4</v>
      </c>
      <c r="C30" s="14">
        <f>'Jungen (Basis)'!C30-('Jungen (Basis)'!C30*FAKTOR!$B$5)</f>
        <v>3.3119212962962963E-3</v>
      </c>
      <c r="D30" s="14">
        <f>IF('Jungen (Basis)'!D30=0,"",'Jungen (Basis)'!D30+('Jungen (Basis)'!D30*FAKTOR!$B$5))</f>
        <v>6.4374999999999996E-3</v>
      </c>
      <c r="E30" s="15">
        <f>'Jungen (Basis)'!E30+('Jungen (Basis)'!E30*FAKTOR!$B$5)</f>
        <v>2.4101999999999997</v>
      </c>
      <c r="F30" s="15">
        <f>'Jungen (Basis)'!F30+('Jungen (Basis)'!F30*FAKTOR!$B$5)</f>
        <v>0.75190000000000001</v>
      </c>
      <c r="G30" s="16">
        <f>'Jungen (Basis)'!G30+('Jungen (Basis)'!G30*FAKTOR!$B$5)</f>
        <v>14.42</v>
      </c>
    </row>
    <row r="31" spans="1:8">
      <c r="A31" s="12" t="s">
        <v>11</v>
      </c>
      <c r="B31" s="13">
        <f>'Jungen (Basis)'!B31-('Jungen (Basis)'!B31*FAKTOR!$B$5)</f>
        <v>1.2461805555555533E-4</v>
      </c>
      <c r="C31" s="14">
        <f>'Jungen (Basis)'!C31-('Jungen (Basis)'!C31*FAKTOR!$B$5)</f>
        <v>3.4129629629629644E-3</v>
      </c>
      <c r="D31" s="14" t="str">
        <f>IF('Jungen (Basis)'!D31=0,"",'Jungen (Basis)'!D31+('Jungen (Basis)'!D31*FAKTOR!$B$5))</f>
        <v/>
      </c>
      <c r="E31" s="15">
        <f>'Jungen (Basis)'!E31+('Jungen (Basis)'!E31*FAKTOR!$B$5)</f>
        <v>2.3072000000000004</v>
      </c>
      <c r="F31" s="15">
        <f>'Jungen (Basis)'!F31+('Jungen (Basis)'!F31*FAKTOR!$B$5)</f>
        <v>0.72099999999999997</v>
      </c>
      <c r="G31" s="16">
        <f>'Jungen (Basis)'!G31+('Jungen (Basis)'!G31*FAKTOR!$B$5)</f>
        <v>12.36</v>
      </c>
    </row>
    <row r="32" spans="1:8">
      <c r="A32" s="12" t="s">
        <v>12</v>
      </c>
      <c r="B32" s="13">
        <f>'Jungen (Basis)'!B32-('Jungen (Basis)'!B32*FAKTOR!$B$5)</f>
        <v>1.2910879629629644E-4</v>
      </c>
      <c r="C32" s="14">
        <f>'Jungen (Basis)'!C32-('Jungen (Basis)'!C32*FAKTOR!$B$5)</f>
        <v>3.5252314814814821E-3</v>
      </c>
      <c r="D32" s="14" t="str">
        <f>IF('Jungen (Basis)'!D32=0,"",'Jungen (Basis)'!D32+('Jungen (Basis)'!D32*FAKTOR!$B$5))</f>
        <v/>
      </c>
      <c r="E32" s="15">
        <f>'Jungen (Basis)'!E32+('Jungen (Basis)'!E32*FAKTOR!$B$5)</f>
        <v>2.2042000000000002</v>
      </c>
      <c r="F32" s="15">
        <f>'Jungen (Basis)'!F32+('Jungen (Basis)'!F32*FAKTOR!$B$5)</f>
        <v>0.67980000000000007</v>
      </c>
      <c r="G32" s="16">
        <f>'Jungen (Basis)'!G32+('Jungen (Basis)'!G32*FAKTOR!$B$5)</f>
        <v>11.33</v>
      </c>
    </row>
    <row r="33" spans="1:7">
      <c r="A33" s="12">
        <v>5</v>
      </c>
      <c r="B33" s="13">
        <f>'Jungen (Basis)'!B33-('Jungen (Basis)'!B33*FAKTOR!$B$5)</f>
        <v>1.3359953703703705E-4</v>
      </c>
      <c r="C33" s="14">
        <f>'Jungen (Basis)'!C33-('Jungen (Basis)'!C33*FAKTOR!$B$5)</f>
        <v>3.6375000000000001E-3</v>
      </c>
      <c r="D33" s="14">
        <f>IF('Jungen (Basis)'!D33=0,"",'Jungen (Basis)'!D33+('Jungen (Basis)'!D33*FAKTOR!$B$5))</f>
        <v>4.2916666666666667E-3</v>
      </c>
      <c r="E33" s="15">
        <f>'Jungen (Basis)'!E33+('Jungen (Basis)'!E33*FAKTOR!$B$5)</f>
        <v>2.1012</v>
      </c>
      <c r="F33" s="15">
        <f>'Jungen (Basis)'!F33+('Jungen (Basis)'!F33*FAKTOR!$B$5)</f>
        <v>0.63859999999999995</v>
      </c>
      <c r="G33" s="16">
        <f>'Jungen (Basis)'!G33+('Jungen (Basis)'!G33*FAKTOR!$B$5)</f>
        <v>10.3</v>
      </c>
    </row>
    <row r="34" spans="1:7">
      <c r="A34" s="12" t="s">
        <v>13</v>
      </c>
      <c r="B34" s="13">
        <f>'Jungen (Basis)'!B34-('Jungen (Basis)'!B34*FAKTOR!$B$5)</f>
        <v>1.3809027777777778E-4</v>
      </c>
      <c r="C34" s="14">
        <f>'Jungen (Basis)'!C34-('Jungen (Basis)'!C34*FAKTOR!$B$5)</f>
        <v>3.7497685185185186E-3</v>
      </c>
      <c r="D34" s="14" t="str">
        <f>IF('Jungen (Basis)'!D34=0,"",'Jungen (Basis)'!D34+('Jungen (Basis)'!D34*FAKTOR!$B$5))</f>
        <v/>
      </c>
      <c r="E34" s="15">
        <f>'Jungen (Basis)'!E34+('Jungen (Basis)'!E34*FAKTOR!$B$5)</f>
        <v>1.9982</v>
      </c>
      <c r="F34" s="15">
        <f>'Jungen (Basis)'!F34+('Jungen (Basis)'!F34*FAKTOR!$B$5)</f>
        <v>0.59739999999999993</v>
      </c>
      <c r="G34" s="16">
        <f>'Jungen (Basis)'!G34+('Jungen (Basis)'!G34*FAKTOR!$B$5)</f>
        <v>9.27</v>
      </c>
    </row>
    <row r="35" spans="1:7" ht="4.5" customHeight="1"/>
    <row r="36" spans="1:7" ht="4.5" customHeight="1"/>
    <row r="37" spans="1:7" ht="15.75" thickBot="1">
      <c r="A37" s="3" t="s">
        <v>31</v>
      </c>
      <c r="B37" s="4" t="str">
        <f>+'Jungen (Basis)'!B37</f>
        <v>50 m</v>
      </c>
      <c r="C37" s="4" t="str">
        <f>+'Jungen (Basis)'!C37</f>
        <v>800 m</v>
      </c>
      <c r="D37" s="4" t="str">
        <f>+'Jungen (Basis)'!D37</f>
        <v>Minutenlauf</v>
      </c>
      <c r="E37" s="4" t="str">
        <f>+'Jungen (Basis)'!E37</f>
        <v>Weit</v>
      </c>
      <c r="F37" s="4" t="str">
        <f>+'Jungen (Basis)'!F37</f>
        <v>Hoch</v>
      </c>
      <c r="G37" s="4" t="str">
        <f>+'Jungen (Basis)'!G37</f>
        <v>Wurf 80g</v>
      </c>
    </row>
    <row r="38" spans="1:7">
      <c r="A38" s="7" t="s">
        <v>4</v>
      </c>
      <c r="B38" s="8">
        <f>'Jungen (Basis)'!B38-('Jungen (Basis)'!B38*FAKTOR!$B$5)</f>
        <v>9.3182870370371617E-5</v>
      </c>
      <c r="C38" s="9">
        <f>'Jungen (Basis)'!C38-('Jungen (Basis)'!C38*FAKTOR!$B$5)</f>
        <v>2.2116898148148803E-3</v>
      </c>
      <c r="D38" s="9" t="str">
        <f>IF('Jungen (Basis)'!D38=0,"",'Jungen (Basis)'!D38+('Jungen (Basis)'!D38*FAKTOR!$B$5))</f>
        <v/>
      </c>
      <c r="E38" s="10">
        <f>'Jungen (Basis)'!E38+('Jungen (Basis)'!E38*FAKTOR!$B$5)</f>
        <v>3.605</v>
      </c>
      <c r="F38" s="10">
        <f>'Jungen (Basis)'!F38+('Jungen (Basis)'!F38*FAKTOR!$B$5)</f>
        <v>1.1021000000000001</v>
      </c>
      <c r="G38" s="11">
        <f>'Jungen (Basis)'!G38+('Jungen (Basis)'!G38*FAKTOR!$B$5)</f>
        <v>36.049999999999997</v>
      </c>
    </row>
    <row r="39" spans="1:7">
      <c r="A39" s="12">
        <v>1</v>
      </c>
      <c r="B39" s="13">
        <f>'Jungen (Basis)'!B39-('Jungen (Basis)'!B39*FAKTOR!$B$5)</f>
        <v>9.5428240740741776E-5</v>
      </c>
      <c r="C39" s="14">
        <f>'Jungen (Basis)'!C39-('Jungen (Basis)'!C39*FAKTOR!$B$5)</f>
        <v>2.3015046296296828E-3</v>
      </c>
      <c r="D39" s="14">
        <f>IF('Jungen (Basis)'!D39=0,"",'Jungen (Basis)'!D39+('Jungen (Basis)'!D39*FAKTOR!$B$5))</f>
        <v>1.5020833333333332E-2</v>
      </c>
      <c r="E39" s="15">
        <f>'Jungen (Basis)'!E39+('Jungen (Basis)'!E39*FAKTOR!$B$5)</f>
        <v>3.5123000000000002</v>
      </c>
      <c r="F39" s="15">
        <f>'Jungen (Basis)'!F39+('Jungen (Basis)'!F39*FAKTOR!$B$5)</f>
        <v>1.0815000000000001</v>
      </c>
      <c r="G39" s="11">
        <f>'Jungen (Basis)'!G39+('Jungen (Basis)'!G39*FAKTOR!$B$5)</f>
        <v>35.020000000000003</v>
      </c>
    </row>
    <row r="40" spans="1:7">
      <c r="A40" s="12" t="s">
        <v>5</v>
      </c>
      <c r="B40" s="13">
        <f>'Jungen (Basis)'!B40-('Jungen (Basis)'!B40*FAKTOR!$B$5)</f>
        <v>9.767361111111165E-5</v>
      </c>
      <c r="C40" s="14">
        <f>'Jungen (Basis)'!C40-('Jungen (Basis)'!C40*FAKTOR!$B$5)</f>
        <v>2.3913194444444854E-3</v>
      </c>
      <c r="D40" s="14" t="str">
        <f>IF('Jungen (Basis)'!D40=0,"",'Jungen (Basis)'!D40+('Jungen (Basis)'!D40*FAKTOR!$B$5))</f>
        <v/>
      </c>
      <c r="E40" s="15">
        <f>'Jungen (Basis)'!E40+('Jungen (Basis)'!E40*FAKTOR!$B$5)</f>
        <v>3.4196</v>
      </c>
      <c r="F40" s="15">
        <f>'Jungen (Basis)'!F40+('Jungen (Basis)'!F40*FAKTOR!$B$5)</f>
        <v>1.0609</v>
      </c>
      <c r="G40" s="11">
        <f>'Jungen (Basis)'!G40+('Jungen (Basis)'!G40*FAKTOR!$B$5)</f>
        <v>33.99</v>
      </c>
    </row>
    <row r="41" spans="1:7">
      <c r="A41" s="12" t="s">
        <v>6</v>
      </c>
      <c r="B41" s="13">
        <f>'Jungen (Basis)'!B41-('Jungen (Basis)'!B41*FAKTOR!$B$5)</f>
        <v>9.9918981481482202E-5</v>
      </c>
      <c r="C41" s="14">
        <f>'Jungen (Basis)'!C41-('Jungen (Basis)'!C41*FAKTOR!$B$5)</f>
        <v>2.4811342592592879E-3</v>
      </c>
      <c r="D41" s="14" t="str">
        <f>IF('Jungen (Basis)'!D41=0,"",'Jungen (Basis)'!D41+('Jungen (Basis)'!D41*FAKTOR!$B$5))</f>
        <v/>
      </c>
      <c r="E41" s="15">
        <f>'Jungen (Basis)'!E41+('Jungen (Basis)'!E41*FAKTOR!$B$5)</f>
        <v>3.3166000000000002</v>
      </c>
      <c r="F41" s="15">
        <f>'Jungen (Basis)'!F41+('Jungen (Basis)'!F41*FAKTOR!$B$5)</f>
        <v>1.0403</v>
      </c>
      <c r="G41" s="11">
        <f>'Jungen (Basis)'!G41+('Jungen (Basis)'!G41*FAKTOR!$B$5)</f>
        <v>32.96</v>
      </c>
    </row>
    <row r="42" spans="1:7">
      <c r="A42" s="12">
        <v>2</v>
      </c>
      <c r="B42" s="13">
        <f>'Jungen (Basis)'!B42-('Jungen (Basis)'!B42*FAKTOR!$B$5)</f>
        <v>1.0216435185185274E-4</v>
      </c>
      <c r="C42" s="14">
        <f>'Jungen (Basis)'!C42-('Jungen (Basis)'!C42*FAKTOR!$B$5)</f>
        <v>2.5709490740740905E-3</v>
      </c>
      <c r="D42" s="14">
        <f>IF('Jungen (Basis)'!D42=0,"",'Jungen (Basis)'!D42+('Jungen (Basis)'!D42*FAKTOR!$B$5))</f>
        <v>1.2159722222222221E-2</v>
      </c>
      <c r="E42" s="15">
        <f>'Jungen (Basis)'!E42+('Jungen (Basis)'!E42*FAKTOR!$B$5)</f>
        <v>3.2136</v>
      </c>
      <c r="F42" s="15">
        <f>'Jungen (Basis)'!F42+('Jungen (Basis)'!F42*FAKTOR!$B$5)</f>
        <v>1.0094000000000001</v>
      </c>
      <c r="G42" s="11">
        <f>'Jungen (Basis)'!G42+('Jungen (Basis)'!G42*FAKTOR!$B$5)</f>
        <v>30.9</v>
      </c>
    </row>
    <row r="43" spans="1:7">
      <c r="A43" s="12" t="s">
        <v>7</v>
      </c>
      <c r="B43" s="13">
        <f>'Jungen (Basis)'!B43-('Jungen (Basis)'!B43*FAKTOR!$B$5)</f>
        <v>1.0440972222222233E-4</v>
      </c>
      <c r="C43" s="14">
        <f>'Jungen (Basis)'!C43-('Jungen (Basis)'!C43*FAKTOR!$B$5)</f>
        <v>2.660763888888903E-3</v>
      </c>
      <c r="D43" s="14" t="str">
        <f>IF('Jungen (Basis)'!D43=0,"",'Jungen (Basis)'!D43+('Jungen (Basis)'!D43*FAKTOR!$B$5))</f>
        <v/>
      </c>
      <c r="E43" s="15">
        <f>'Jungen (Basis)'!E43+('Jungen (Basis)'!E43*FAKTOR!$B$5)</f>
        <v>3.1105999999999998</v>
      </c>
      <c r="F43" s="15">
        <f>'Jungen (Basis)'!F43+('Jungen (Basis)'!F43*FAKTOR!$B$5)</f>
        <v>0.97849999999999993</v>
      </c>
      <c r="G43" s="11">
        <f>'Jungen (Basis)'!G43+('Jungen (Basis)'!G43*FAKTOR!$B$5)</f>
        <v>28.84</v>
      </c>
    </row>
    <row r="44" spans="1:7">
      <c r="A44" s="12" t="s">
        <v>8</v>
      </c>
      <c r="B44" s="13">
        <f>'Jungen (Basis)'!B44-('Jungen (Basis)'!B44*FAKTOR!$B$5)</f>
        <v>1.0665509259259288E-4</v>
      </c>
      <c r="C44" s="14">
        <f>'Jungen (Basis)'!C44-('Jungen (Basis)'!C44*FAKTOR!$B$5)</f>
        <v>2.7505787037037034E-3</v>
      </c>
      <c r="D44" s="14" t="str">
        <f>IF('Jungen (Basis)'!D44=0,"",'Jungen (Basis)'!D44+('Jungen (Basis)'!D44*FAKTOR!$B$5))</f>
        <v/>
      </c>
      <c r="E44" s="15">
        <f>'Jungen (Basis)'!E44+('Jungen (Basis)'!E44*FAKTOR!$B$5)</f>
        <v>3.0076000000000001</v>
      </c>
      <c r="F44" s="15">
        <f>'Jungen (Basis)'!F44+('Jungen (Basis)'!F44*FAKTOR!$B$5)</f>
        <v>0.9476</v>
      </c>
      <c r="G44" s="11">
        <f>'Jungen (Basis)'!G44+('Jungen (Basis)'!G44*FAKTOR!$B$5)</f>
        <v>26.78</v>
      </c>
    </row>
    <row r="45" spans="1:7">
      <c r="A45" s="12">
        <v>3</v>
      </c>
      <c r="B45" s="13">
        <f>'Jungen (Basis)'!B45-('Jungen (Basis)'!B45*FAKTOR!$B$5)</f>
        <v>1.0890046296296343E-4</v>
      </c>
      <c r="C45" s="14">
        <f>'Jungen (Basis)'!C45-('Jungen (Basis)'!C45*FAKTOR!$B$5)</f>
        <v>2.8403935185185082E-3</v>
      </c>
      <c r="D45" s="14">
        <f>IF('Jungen (Basis)'!D45=0,"",'Jungen (Basis)'!D45+('Jungen (Basis)'!D45*FAKTOR!$B$5))</f>
        <v>9.2986111111111117E-3</v>
      </c>
      <c r="E45" s="15">
        <f>'Jungen (Basis)'!E45+('Jungen (Basis)'!E45*FAKTOR!$B$5)</f>
        <v>2.9045999999999998</v>
      </c>
      <c r="F45" s="15">
        <f>'Jungen (Basis)'!F45+('Jungen (Basis)'!F45*FAKTOR!$B$5)</f>
        <v>0.91669999999999996</v>
      </c>
      <c r="G45" s="11">
        <f>'Jungen (Basis)'!G45+('Jungen (Basis)'!G45*FAKTOR!$B$5)</f>
        <v>24.72</v>
      </c>
    </row>
    <row r="46" spans="1:7">
      <c r="A46" s="12" t="s">
        <v>9</v>
      </c>
      <c r="B46" s="13">
        <f>'Jungen (Basis)'!B46-('Jungen (Basis)'!B46*FAKTOR!$B$5)</f>
        <v>1.1114583333333335E-4</v>
      </c>
      <c r="C46" s="14">
        <f>'Jungen (Basis)'!C46-('Jungen (Basis)'!C46*FAKTOR!$B$5)</f>
        <v>2.941435185185178E-3</v>
      </c>
      <c r="D46" s="14" t="str">
        <f>IF('Jungen (Basis)'!D46=0,"",'Jungen (Basis)'!D46+('Jungen (Basis)'!D46*FAKTOR!$B$5))</f>
        <v/>
      </c>
      <c r="E46" s="15">
        <f>'Jungen (Basis)'!E46+('Jungen (Basis)'!E46*FAKTOR!$B$5)</f>
        <v>2.8016000000000001</v>
      </c>
      <c r="F46" s="15">
        <f>'Jungen (Basis)'!F46+('Jungen (Basis)'!F46*FAKTOR!$B$5)</f>
        <v>0.88580000000000003</v>
      </c>
      <c r="G46" s="11">
        <f>'Jungen (Basis)'!G46+('Jungen (Basis)'!G46*FAKTOR!$B$5)</f>
        <v>22.66</v>
      </c>
    </row>
    <row r="47" spans="1:7">
      <c r="A47" s="12" t="s">
        <v>10</v>
      </c>
      <c r="B47" s="13">
        <f>'Jungen (Basis)'!B47-('Jungen (Basis)'!B47*FAKTOR!$B$5)</f>
        <v>1.1339120370370356E-4</v>
      </c>
      <c r="C47" s="14">
        <f>'Jungen (Basis)'!C47-('Jungen (Basis)'!C47*FAKTOR!$B$5)</f>
        <v>3.0424768518518479E-3</v>
      </c>
      <c r="D47" s="14" t="str">
        <f>IF('Jungen (Basis)'!D47=0,"",'Jungen (Basis)'!D47+('Jungen (Basis)'!D47*FAKTOR!$B$5))</f>
        <v/>
      </c>
      <c r="E47" s="15">
        <f>'Jungen (Basis)'!E47+('Jungen (Basis)'!E47*FAKTOR!$B$5)</f>
        <v>2.6985999999999999</v>
      </c>
      <c r="F47" s="15">
        <f>'Jungen (Basis)'!F47+('Jungen (Basis)'!F47*FAKTOR!$B$5)</f>
        <v>0.85489999999999999</v>
      </c>
      <c r="G47" s="11">
        <f>'Jungen (Basis)'!G47+('Jungen (Basis)'!G47*FAKTOR!$B$5)</f>
        <v>20.6</v>
      </c>
    </row>
    <row r="48" spans="1:7">
      <c r="A48" s="12">
        <v>4</v>
      </c>
      <c r="B48" s="13">
        <f>'Jungen (Basis)'!B48-('Jungen (Basis)'!B48*FAKTOR!$B$5)</f>
        <v>1.1675925925925889E-4</v>
      </c>
      <c r="C48" s="14">
        <f>'Jungen (Basis)'!C48-('Jungen (Basis)'!C48*FAKTOR!$B$5)</f>
        <v>3.1435185185185186E-3</v>
      </c>
      <c r="D48" s="14">
        <f>IF('Jungen (Basis)'!D48=0,"",'Jungen (Basis)'!D48+('Jungen (Basis)'!D48*FAKTOR!$B$5))</f>
        <v>7.152777777777777E-3</v>
      </c>
      <c r="E48" s="15">
        <f>'Jungen (Basis)'!E48+('Jungen (Basis)'!E48*FAKTOR!$B$5)</f>
        <v>2.5956000000000001</v>
      </c>
      <c r="F48" s="15">
        <f>'Jungen (Basis)'!F48+('Jungen (Basis)'!F48*FAKTOR!$B$5)</f>
        <v>0.82400000000000007</v>
      </c>
      <c r="G48" s="11">
        <f>'Jungen (Basis)'!G48+('Jungen (Basis)'!G48*FAKTOR!$B$5)</f>
        <v>18.54</v>
      </c>
    </row>
    <row r="49" spans="1:7">
      <c r="A49" s="12" t="s">
        <v>11</v>
      </c>
      <c r="B49" s="13">
        <f>'Jungen (Basis)'!B49-('Jungen (Basis)'!B49*FAKTOR!$B$5)</f>
        <v>1.2012731481481522E-4</v>
      </c>
      <c r="C49" s="14">
        <f>'Jungen (Basis)'!C49-('Jungen (Basis)'!C49*FAKTOR!$B$5)</f>
        <v>3.244560185185188E-3</v>
      </c>
      <c r="D49" s="14" t="str">
        <f>IF('Jungen (Basis)'!D49=0,"",'Jungen (Basis)'!D49+('Jungen (Basis)'!D49*FAKTOR!$B$5))</f>
        <v/>
      </c>
      <c r="E49" s="15">
        <f>'Jungen (Basis)'!E49+('Jungen (Basis)'!E49*FAKTOR!$B$5)</f>
        <v>2.4823</v>
      </c>
      <c r="F49" s="15">
        <f>'Jungen (Basis)'!F49+('Jungen (Basis)'!F49*FAKTOR!$B$5)</f>
        <v>0.79310000000000003</v>
      </c>
      <c r="G49" s="11">
        <f>'Jungen (Basis)'!G49+('Jungen (Basis)'!G49*FAKTOR!$B$5)</f>
        <v>16.48</v>
      </c>
    </row>
    <row r="50" spans="1:7">
      <c r="A50" s="12" t="s">
        <v>12</v>
      </c>
      <c r="B50" s="13">
        <f>'Jungen (Basis)'!B50-('Jungen (Basis)'!B50*FAKTOR!$B$5)</f>
        <v>1.2349537037037054E-4</v>
      </c>
      <c r="C50" s="14">
        <f>'Jungen (Basis)'!C50-('Jungen (Basis)'!C50*FAKTOR!$B$5)</f>
        <v>3.3568287037037056E-3</v>
      </c>
      <c r="D50" s="14" t="str">
        <f>IF('Jungen (Basis)'!D50=0,"",'Jungen (Basis)'!D50+('Jungen (Basis)'!D50*FAKTOR!$B$5))</f>
        <v/>
      </c>
      <c r="E50" s="15">
        <f>'Jungen (Basis)'!E50+('Jungen (Basis)'!E50*FAKTOR!$B$5)</f>
        <v>2.3689999999999998</v>
      </c>
      <c r="F50" s="15">
        <f>'Jungen (Basis)'!F50+('Jungen (Basis)'!F50*FAKTOR!$B$5)</f>
        <v>0.75190000000000001</v>
      </c>
      <c r="G50" s="11">
        <f>'Jungen (Basis)'!G50+('Jungen (Basis)'!G50*FAKTOR!$B$5)</f>
        <v>14.42</v>
      </c>
    </row>
    <row r="51" spans="1:7">
      <c r="A51" s="12">
        <v>5</v>
      </c>
      <c r="B51" s="13">
        <f>'Jungen (Basis)'!B51-('Jungen (Basis)'!B51*FAKTOR!$B$5)</f>
        <v>1.2686342592592594E-4</v>
      </c>
      <c r="C51" s="14">
        <f>'Jungen (Basis)'!C51-('Jungen (Basis)'!C51*FAKTOR!$B$5)</f>
        <v>3.4690972222222228E-3</v>
      </c>
      <c r="D51" s="14">
        <f>IF('Jungen (Basis)'!D51=0,"",'Jungen (Basis)'!D51+('Jungen (Basis)'!D51*FAKTOR!$B$5))</f>
        <v>5.0069444444444441E-3</v>
      </c>
      <c r="E51" s="15">
        <f>'Jungen (Basis)'!E51+('Jungen (Basis)'!E51*FAKTOR!$B$5)</f>
        <v>2.2557</v>
      </c>
      <c r="F51" s="15">
        <f>'Jungen (Basis)'!F51+('Jungen (Basis)'!F51*FAKTOR!$B$5)</f>
        <v>0.71069999999999989</v>
      </c>
      <c r="G51" s="11">
        <f>'Jungen (Basis)'!G51+('Jungen (Basis)'!G51*FAKTOR!$B$5)</f>
        <v>13.39</v>
      </c>
    </row>
    <row r="52" spans="1:7">
      <c r="A52" s="12" t="s">
        <v>13</v>
      </c>
      <c r="B52" s="13">
        <f>'Jungen (Basis)'!B52-('Jungen (Basis)'!B52*FAKTOR!$B$5)</f>
        <v>1.302314814814815E-4</v>
      </c>
      <c r="C52" s="14">
        <f>'Jungen (Basis)'!C52-('Jungen (Basis)'!C52*FAKTOR!$B$5)</f>
        <v>3.5813657407407409E-3</v>
      </c>
      <c r="D52" s="14" t="str">
        <f>IF('Jungen (Basis)'!D52=0,"",'Jungen (Basis)'!D52+('Jungen (Basis)'!D52*FAKTOR!$B$5))</f>
        <v/>
      </c>
      <c r="E52" s="15">
        <f>'Jungen (Basis)'!E52+('Jungen (Basis)'!E52*FAKTOR!$B$5)</f>
        <v>2.1423999999999999</v>
      </c>
      <c r="F52" s="15">
        <f>'Jungen (Basis)'!F52+('Jungen (Basis)'!F52*FAKTOR!$B$5)</f>
        <v>0.66949999999999998</v>
      </c>
      <c r="G52" s="11">
        <f>'Jungen (Basis)'!G52+('Jungen (Basis)'!G52*FAKTOR!$B$5)</f>
        <v>12.36</v>
      </c>
    </row>
    <row r="53" spans="1:7" ht="4.5" customHeight="1"/>
    <row r="54" spans="1:7" ht="3" customHeight="1"/>
    <row r="55" spans="1:7" ht="15.75" thickBot="1">
      <c r="A55" s="3" t="s">
        <v>32</v>
      </c>
      <c r="B55" s="4" t="str">
        <f>+'Jungen (Basis)'!B55</f>
        <v>50 m</v>
      </c>
      <c r="C55" s="4" t="str">
        <f>+'Jungen (Basis)'!C55</f>
        <v>800 m</v>
      </c>
      <c r="D55" s="4" t="str">
        <f>+'Jungen (Basis)'!D55</f>
        <v>Minutenlauf</v>
      </c>
      <c r="E55" s="4" t="str">
        <f>+'Jungen (Basis)'!E55</f>
        <v>Weit</v>
      </c>
      <c r="F55" s="4" t="str">
        <f>+'Jungen (Basis)'!F55</f>
        <v>Hoch</v>
      </c>
      <c r="G55" s="4" t="str">
        <f>+'Jungen (Basis)'!G55</f>
        <v>Wurf 80g</v>
      </c>
    </row>
    <row r="56" spans="1:7">
      <c r="A56" s="7" t="s">
        <v>4</v>
      </c>
      <c r="B56" s="8">
        <f>'Jungen (Basis)'!B56-('Jungen (Basis)'!B56*FAKTOR!$B$5)</f>
        <v>8.9814814814814136E-5</v>
      </c>
      <c r="C56" s="9">
        <f>'Jungen (Basis)'!C56-('Jungen (Basis)'!C56*FAKTOR!$B$5)</f>
        <v>2.0432870370370938E-3</v>
      </c>
      <c r="D56" s="9" t="str">
        <f>IF('Jungen (Basis)'!D56=0,"",'Jungen (Basis)'!D56+('Jungen (Basis)'!D56*FAKTOR!$B$5))</f>
        <v/>
      </c>
      <c r="E56" s="10">
        <f>'Jungen (Basis)'!E56+('Jungen (Basis)'!E56*FAKTOR!$B$5)</f>
        <v>3.9139999999999997</v>
      </c>
      <c r="F56" s="10">
        <f>'Jungen (Basis)'!F56+('Jungen (Basis)'!F56*FAKTOR!$B$5)</f>
        <v>1.1947999999999999</v>
      </c>
      <c r="G56" s="11">
        <f>'Jungen (Basis)'!G56+('Jungen (Basis)'!G56*FAKTOR!$B$5)</f>
        <v>43.26</v>
      </c>
    </row>
    <row r="57" spans="1:7">
      <c r="A57" s="12">
        <v>1</v>
      </c>
      <c r="B57" s="13">
        <f>'Jungen (Basis)'!B57-('Jungen (Basis)'!B57*FAKTOR!$B$5)</f>
        <v>9.2060185185184606E-5</v>
      </c>
      <c r="C57" s="14">
        <f>'Jungen (Basis)'!C57-('Jungen (Basis)'!C57*FAKTOR!$B$5)</f>
        <v>2.1331018518519064E-3</v>
      </c>
      <c r="D57" s="14">
        <f>IF('Jungen (Basis)'!D57=0,"",'Jungen (Basis)'!D57+('Jungen (Basis)'!D57*FAKTOR!$B$5))</f>
        <v>1.7881944444444447E-2</v>
      </c>
      <c r="E57" s="15">
        <f>'Jungen (Basis)'!E57+('Jungen (Basis)'!E57*FAKTOR!$B$5)</f>
        <v>3.8110000000000004</v>
      </c>
      <c r="F57" s="15">
        <f>'Jungen (Basis)'!F57+('Jungen (Basis)'!F57*FAKTOR!$B$5)</f>
        <v>1.1638999999999999</v>
      </c>
      <c r="G57" s="16">
        <f>'Jungen (Basis)'!G57+('Jungen (Basis)'!G57*FAKTOR!$B$5)</f>
        <v>41.2</v>
      </c>
    </row>
    <row r="58" spans="1:7">
      <c r="A58" s="12" t="s">
        <v>5</v>
      </c>
      <c r="B58" s="13">
        <f>'Jungen (Basis)'!B58-('Jungen (Basis)'!B58*FAKTOR!$B$5)</f>
        <v>9.430555555555505E-5</v>
      </c>
      <c r="C58" s="14">
        <f>'Jungen (Basis)'!C58-('Jungen (Basis)'!C58*FAKTOR!$B$5)</f>
        <v>2.2229166666667089E-3</v>
      </c>
      <c r="D58" s="14" t="str">
        <f>IF('Jungen (Basis)'!D58=0,"",'Jungen (Basis)'!D58+('Jungen (Basis)'!D58*FAKTOR!$B$5))</f>
        <v/>
      </c>
      <c r="E58" s="15">
        <f>'Jungen (Basis)'!E58+('Jungen (Basis)'!E58*FAKTOR!$B$5)</f>
        <v>3.7080000000000002</v>
      </c>
      <c r="F58" s="15">
        <f>'Jungen (Basis)'!F58+('Jungen (Basis)'!F58*FAKTOR!$B$5)</f>
        <v>1.133</v>
      </c>
      <c r="G58" s="16">
        <f>'Jungen (Basis)'!G58+('Jungen (Basis)'!G58*FAKTOR!$B$5)</f>
        <v>39.14</v>
      </c>
    </row>
    <row r="59" spans="1:7">
      <c r="A59" s="12" t="s">
        <v>6</v>
      </c>
      <c r="B59" s="13">
        <f>'Jungen (Basis)'!B59-('Jungen (Basis)'!B59*FAKTOR!$B$5)</f>
        <v>9.6550925925925494E-5</v>
      </c>
      <c r="C59" s="14">
        <f>'Jungen (Basis)'!C59-('Jungen (Basis)'!C59*FAKTOR!$B$5)</f>
        <v>2.3127314814815111E-3</v>
      </c>
      <c r="D59" s="14" t="str">
        <f>IF('Jungen (Basis)'!D59=0,"",'Jungen (Basis)'!D59+('Jungen (Basis)'!D59*FAKTOR!$B$5))</f>
        <v/>
      </c>
      <c r="E59" s="15">
        <f>'Jungen (Basis)'!E59+('Jungen (Basis)'!E59*FAKTOR!$B$5)</f>
        <v>3.605</v>
      </c>
      <c r="F59" s="15">
        <f>'Jungen (Basis)'!F59+('Jungen (Basis)'!F59*FAKTOR!$B$5)</f>
        <v>1.1021000000000001</v>
      </c>
      <c r="G59" s="16">
        <f>'Jungen (Basis)'!G59+('Jungen (Basis)'!G59*FAKTOR!$B$5)</f>
        <v>37.08</v>
      </c>
    </row>
    <row r="60" spans="1:7">
      <c r="A60" s="12">
        <v>2</v>
      </c>
      <c r="B60" s="13">
        <f>'Jungen (Basis)'!B60-('Jungen (Basis)'!B60*FAKTOR!$B$5)</f>
        <v>9.8796296296296438E-5</v>
      </c>
      <c r="C60" s="14">
        <f>'Jungen (Basis)'!C60-('Jungen (Basis)'!C60*FAKTOR!$B$5)</f>
        <v>2.4025462962963136E-3</v>
      </c>
      <c r="D60" s="14">
        <f>IF('Jungen (Basis)'!D60=0,"",'Jungen (Basis)'!D60+('Jungen (Basis)'!D60*FAKTOR!$B$5))</f>
        <v>1.4305555555555554E-2</v>
      </c>
      <c r="E60" s="15">
        <f>'Jungen (Basis)'!E60+('Jungen (Basis)'!E60*FAKTOR!$B$5)</f>
        <v>3.5019999999999998</v>
      </c>
      <c r="F60" s="15">
        <f>'Jungen (Basis)'!F60+('Jungen (Basis)'!F60*FAKTOR!$B$5)</f>
        <v>1.0711999999999999</v>
      </c>
      <c r="G60" s="16">
        <f>'Jungen (Basis)'!G60+('Jungen (Basis)'!G60*FAKTOR!$B$5)</f>
        <v>35.020000000000003</v>
      </c>
    </row>
    <row r="61" spans="1:7">
      <c r="A61" s="12" t="s">
        <v>7</v>
      </c>
      <c r="B61" s="13">
        <f>'Jungen (Basis)'!B61-('Jungen (Basis)'!B61*FAKTOR!$B$5)</f>
        <v>1.0104166666666601E-4</v>
      </c>
      <c r="C61" s="14">
        <f>'Jungen (Basis)'!C61-('Jungen (Basis)'!C61*FAKTOR!$B$5)</f>
        <v>2.4923611111111166E-3</v>
      </c>
      <c r="D61" s="14" t="str">
        <f>IF('Jungen (Basis)'!D61=0,"",'Jungen (Basis)'!D61+('Jungen (Basis)'!D61*FAKTOR!$B$5))</f>
        <v/>
      </c>
      <c r="E61" s="15">
        <f>'Jungen (Basis)'!E61+('Jungen (Basis)'!E61*FAKTOR!$B$5)</f>
        <v>3.3887</v>
      </c>
      <c r="F61" s="15">
        <f>'Jungen (Basis)'!F61+('Jungen (Basis)'!F61*FAKTOR!$B$5)</f>
        <v>1.0403</v>
      </c>
      <c r="G61" s="16">
        <f>'Jungen (Basis)'!G61+('Jungen (Basis)'!G61*FAKTOR!$B$5)</f>
        <v>32.96</v>
      </c>
    </row>
    <row r="62" spans="1:7">
      <c r="A62" s="12" t="s">
        <v>8</v>
      </c>
      <c r="B62" s="13">
        <f>'Jungen (Basis)'!B62-('Jungen (Basis)'!B62*FAKTOR!$B$5)</f>
        <v>1.0328703703703657E-4</v>
      </c>
      <c r="C62" s="14">
        <f>'Jungen (Basis)'!C62-('Jungen (Basis)'!C62*FAKTOR!$B$5)</f>
        <v>2.5821759259259261E-3</v>
      </c>
      <c r="D62" s="14" t="str">
        <f>IF('Jungen (Basis)'!D62=0,"",'Jungen (Basis)'!D62+('Jungen (Basis)'!D62*FAKTOR!$B$5))</f>
        <v/>
      </c>
      <c r="E62" s="15">
        <f>'Jungen (Basis)'!E62+('Jungen (Basis)'!E62*FAKTOR!$B$5)</f>
        <v>3.2754000000000003</v>
      </c>
      <c r="F62" s="15">
        <f>'Jungen (Basis)'!F62+('Jungen (Basis)'!F62*FAKTOR!$B$5)</f>
        <v>1.0094000000000001</v>
      </c>
      <c r="G62" s="16">
        <f>'Jungen (Basis)'!G62+('Jungen (Basis)'!G62*FAKTOR!$B$5)</f>
        <v>30.9</v>
      </c>
    </row>
    <row r="63" spans="1:7">
      <c r="A63" s="12">
        <v>3</v>
      </c>
      <c r="B63" s="13">
        <f>'Jungen (Basis)'!B63-('Jungen (Basis)'!B63*FAKTOR!$B$5)</f>
        <v>1.0553240740740712E-4</v>
      </c>
      <c r="C63" s="14">
        <f>'Jungen (Basis)'!C63-('Jungen (Basis)'!C63*FAKTOR!$B$5)</f>
        <v>2.6719907407407313E-3</v>
      </c>
      <c r="D63" s="14">
        <f>IF('Jungen (Basis)'!D63=0,"",'Jungen (Basis)'!D63+('Jungen (Basis)'!D63*FAKTOR!$B$5))</f>
        <v>1.0729166666666666E-2</v>
      </c>
      <c r="E63" s="15">
        <f>'Jungen (Basis)'!E63+('Jungen (Basis)'!E63*FAKTOR!$B$5)</f>
        <v>3.1620999999999997</v>
      </c>
      <c r="F63" s="15">
        <f>'Jungen (Basis)'!F63+('Jungen (Basis)'!F63*FAKTOR!$B$5)</f>
        <v>0.97849999999999993</v>
      </c>
      <c r="G63" s="16">
        <f>'Jungen (Basis)'!G63+('Jungen (Basis)'!G63*FAKTOR!$B$5)</f>
        <v>28.84</v>
      </c>
    </row>
    <row r="64" spans="1:7">
      <c r="A64" s="12" t="s">
        <v>9</v>
      </c>
      <c r="B64" s="13">
        <f>'Jungen (Basis)'!B64-('Jungen (Basis)'!B64*FAKTOR!$B$5)</f>
        <v>1.0777777777777777E-4</v>
      </c>
      <c r="C64" s="14">
        <f>'Jungen (Basis)'!C64-('Jungen (Basis)'!C64*FAKTOR!$B$5)</f>
        <v>2.7730324074074011E-3</v>
      </c>
      <c r="D64" s="14" t="str">
        <f>IF('Jungen (Basis)'!D64=0,"",'Jungen (Basis)'!D64+('Jungen (Basis)'!D64*FAKTOR!$B$5))</f>
        <v/>
      </c>
      <c r="E64" s="15">
        <f>'Jungen (Basis)'!E64+('Jungen (Basis)'!E64*FAKTOR!$B$5)</f>
        <v>3.0488</v>
      </c>
      <c r="F64" s="15">
        <f>'Jungen (Basis)'!F64+('Jungen (Basis)'!F64*FAKTOR!$B$5)</f>
        <v>0.9476</v>
      </c>
      <c r="G64" s="16">
        <f>'Jungen (Basis)'!G64+('Jungen (Basis)'!G64*FAKTOR!$B$5)</f>
        <v>26.78</v>
      </c>
    </row>
    <row r="65" spans="1:8">
      <c r="A65" s="12" t="s">
        <v>10</v>
      </c>
      <c r="B65" s="13">
        <f>'Jungen (Basis)'!B65-('Jungen (Basis)'!B65*FAKTOR!$B$5)</f>
        <v>1.1002314814814822E-4</v>
      </c>
      <c r="C65" s="14">
        <f>'Jungen (Basis)'!C65-('Jungen (Basis)'!C65*FAKTOR!$B$5)</f>
        <v>2.8740740740740714E-3</v>
      </c>
      <c r="D65" s="14" t="str">
        <f>IF('Jungen (Basis)'!D65=0,"",'Jungen (Basis)'!D65+('Jungen (Basis)'!D65*FAKTOR!$B$5))</f>
        <v/>
      </c>
      <c r="E65" s="15">
        <f>'Jungen (Basis)'!E65+('Jungen (Basis)'!E65*FAKTOR!$B$5)</f>
        <v>2.9355000000000002</v>
      </c>
      <c r="F65" s="15">
        <f>'Jungen (Basis)'!F65+('Jungen (Basis)'!F65*FAKTOR!$B$5)</f>
        <v>0.91669999999999996</v>
      </c>
      <c r="G65" s="16">
        <f>'Jungen (Basis)'!G65+('Jungen (Basis)'!G65*FAKTOR!$B$5)</f>
        <v>24.72</v>
      </c>
    </row>
    <row r="66" spans="1:8">
      <c r="A66" s="12">
        <v>4</v>
      </c>
      <c r="B66" s="13">
        <f>'Jungen (Basis)'!B66-('Jungen (Basis)'!B66*FAKTOR!$B$5)</f>
        <v>1.1339120370370356E-4</v>
      </c>
      <c r="C66" s="14">
        <f>'Jungen (Basis)'!C66-('Jungen (Basis)'!C66*FAKTOR!$B$5)</f>
        <v>2.9751157407407408E-3</v>
      </c>
      <c r="D66" s="14">
        <f>IF('Jungen (Basis)'!D66=0,"",'Jungen (Basis)'!D66+('Jungen (Basis)'!D66*FAKTOR!$B$5))</f>
        <v>7.8680555555555552E-3</v>
      </c>
      <c r="E66" s="15">
        <f>'Jungen (Basis)'!E66+('Jungen (Basis)'!E66*FAKTOR!$B$5)</f>
        <v>2.8222</v>
      </c>
      <c r="F66" s="15">
        <f>'Jungen (Basis)'!F66+('Jungen (Basis)'!F66*FAKTOR!$B$5)</f>
        <v>0.88580000000000003</v>
      </c>
      <c r="G66" s="16">
        <f>'Jungen (Basis)'!G66+('Jungen (Basis)'!G66*FAKTOR!$B$5)</f>
        <v>22.66</v>
      </c>
    </row>
    <row r="67" spans="1:8">
      <c r="A67" s="12" t="s">
        <v>11</v>
      </c>
      <c r="B67" s="13">
        <f>'Jungen (Basis)'!B67-('Jungen (Basis)'!B67*FAKTOR!$B$5)</f>
        <v>1.1675925925925889E-4</v>
      </c>
      <c r="C67" s="14">
        <f>'Jungen (Basis)'!C67-('Jungen (Basis)'!C67*FAKTOR!$B$5)</f>
        <v>3.0761574074074111E-3</v>
      </c>
      <c r="D67" s="14" t="str">
        <f>IF('Jungen (Basis)'!D67=0,"",'Jungen (Basis)'!D67+('Jungen (Basis)'!D67*FAKTOR!$B$5))</f>
        <v/>
      </c>
      <c r="E67" s="15">
        <f>'Jungen (Basis)'!E67+('Jungen (Basis)'!E67*FAKTOR!$B$5)</f>
        <v>2.7088999999999999</v>
      </c>
      <c r="F67" s="15">
        <f>'Jungen (Basis)'!F67+('Jungen (Basis)'!F67*FAKTOR!$B$5)</f>
        <v>0.85489999999999999</v>
      </c>
      <c r="G67" s="16">
        <f>'Jungen (Basis)'!G67+('Jungen (Basis)'!G67*FAKTOR!$B$5)</f>
        <v>20.6</v>
      </c>
    </row>
    <row r="68" spans="1:8">
      <c r="A68" s="12" t="s">
        <v>12</v>
      </c>
      <c r="B68" s="13">
        <f>'Jungen (Basis)'!B68-('Jungen (Basis)'!B68*FAKTOR!$B$5)</f>
        <v>1.2012731481481522E-4</v>
      </c>
      <c r="C68" s="14">
        <f>'Jungen (Basis)'!C68-('Jungen (Basis)'!C68*FAKTOR!$B$5)</f>
        <v>3.1884259259259288E-3</v>
      </c>
      <c r="D68" s="14" t="str">
        <f>IF('Jungen (Basis)'!D68=0,"",'Jungen (Basis)'!D68+('Jungen (Basis)'!D68*FAKTOR!$B$5))</f>
        <v/>
      </c>
      <c r="E68" s="15">
        <f>'Jungen (Basis)'!E68+('Jungen (Basis)'!E68*FAKTOR!$B$5)</f>
        <v>2.5852999999999997</v>
      </c>
      <c r="F68" s="15">
        <f>'Jungen (Basis)'!F68+('Jungen (Basis)'!F68*FAKTOR!$B$5)</f>
        <v>0.81370000000000009</v>
      </c>
      <c r="G68" s="16">
        <f>'Jungen (Basis)'!G68+('Jungen (Basis)'!G68*FAKTOR!$B$5)</f>
        <v>18.54</v>
      </c>
    </row>
    <row r="69" spans="1:8">
      <c r="A69" s="12">
        <v>5</v>
      </c>
      <c r="B69" s="13">
        <f>'Jungen (Basis)'!B69-('Jungen (Basis)'!B69*FAKTOR!$B$5)</f>
        <v>1.2349537037037035E-4</v>
      </c>
      <c r="C69" s="14">
        <f>'Jungen (Basis)'!C69-('Jungen (Basis)'!C69*FAKTOR!$B$5)</f>
        <v>3.3006944444444451E-3</v>
      </c>
      <c r="D69" s="14">
        <f>IF('Jungen (Basis)'!D69=0,"",'Jungen (Basis)'!D69+('Jungen (Basis)'!D69*FAKTOR!$B$5))</f>
        <v>6.4374999999999996E-3</v>
      </c>
      <c r="E69" s="15">
        <f>'Jungen (Basis)'!E69+('Jungen (Basis)'!E69*FAKTOR!$B$5)</f>
        <v>2.4617</v>
      </c>
      <c r="F69" s="15">
        <f>'Jungen (Basis)'!F69+('Jungen (Basis)'!F69*FAKTOR!$B$5)</f>
        <v>0.77249999999999996</v>
      </c>
      <c r="G69" s="16">
        <f>'Jungen (Basis)'!G69+('Jungen (Basis)'!G69*FAKTOR!$B$5)</f>
        <v>17.510000000000002</v>
      </c>
    </row>
    <row r="70" spans="1:8">
      <c r="A70" s="12" t="s">
        <v>13</v>
      </c>
      <c r="B70" s="13">
        <f>'Jungen (Basis)'!B70-('Jungen (Basis)'!B70*FAKTOR!$B$5)</f>
        <v>1.2686342592592594E-4</v>
      </c>
      <c r="C70" s="14">
        <f>'Jungen (Basis)'!C70-('Jungen (Basis)'!C70*FAKTOR!$B$5)</f>
        <v>3.4129629629629631E-3</v>
      </c>
      <c r="D70" s="14" t="str">
        <f>IF('Jungen (Basis)'!D70=0,"",'Jungen (Basis)'!D70+('Jungen (Basis)'!D70*FAKTOR!$B$5))</f>
        <v/>
      </c>
      <c r="E70" s="15">
        <f>'Jungen (Basis)'!E70+('Jungen (Basis)'!E70*FAKTOR!$B$5)</f>
        <v>2.3380999999999998</v>
      </c>
      <c r="F70" s="15">
        <f>'Jungen (Basis)'!F70+('Jungen (Basis)'!F70*FAKTOR!$B$5)</f>
        <v>0.73129999999999995</v>
      </c>
      <c r="G70" s="16">
        <f>'Jungen (Basis)'!G70+('Jungen (Basis)'!G70*FAKTOR!$B$5)</f>
        <v>16.48</v>
      </c>
    </row>
    <row r="71" spans="1:8" ht="3.75" customHeight="1"/>
    <row r="72" spans="1:8" ht="3.75" customHeight="1"/>
    <row r="73" spans="1:8" ht="15.75" thickBot="1">
      <c r="A73" s="3" t="s">
        <v>33</v>
      </c>
      <c r="B73" s="4" t="str">
        <f>+'Jungen (Basis)'!B73</f>
        <v>75 m</v>
      </c>
      <c r="C73" s="4" t="str">
        <f>+'Jungen (Basis)'!C73</f>
        <v>800 m</v>
      </c>
      <c r="D73" s="4" t="str">
        <f>+'Jungen (Basis)'!D73</f>
        <v>2000 m</v>
      </c>
      <c r="E73" s="4" t="str">
        <f>+'Jungen (Basis)'!E73</f>
        <v>Weit</v>
      </c>
      <c r="F73" s="4" t="str">
        <f>+'Jungen (Basis)'!F73</f>
        <v>Hoch</v>
      </c>
      <c r="G73" s="4" t="str">
        <f>+'Jungen (Basis)'!G73</f>
        <v>Wurf 200g</v>
      </c>
      <c r="H73" s="4" t="str">
        <f>+'Jungen (Basis)'!H73</f>
        <v>Stoß 4 kg</v>
      </c>
    </row>
    <row r="74" spans="1:8">
      <c r="A74" s="7" t="s">
        <v>4</v>
      </c>
      <c r="B74" s="8">
        <f>'Jungen (Basis)'!B74-('Jungen (Basis)'!B74*FAKTOR!$B$5)</f>
        <v>1.2124999999999708E-4</v>
      </c>
      <c r="C74" s="9">
        <f>'Jungen (Basis)'!C74-('Jungen (Basis)'!C74*FAKTOR!$B$5)</f>
        <v>1.8748842592592491E-3</v>
      </c>
      <c r="D74" s="9">
        <f>'Jungen (Basis)'!D74-('Jungen (Basis)'!D74*FAKTOR!$B$5)</f>
        <v>5.2541666666666214E-3</v>
      </c>
      <c r="E74" s="10">
        <f>'Jungen (Basis)'!E74+('Jungen (Basis)'!E74*FAKTOR!$B$5)</f>
        <v>4.2641999999999998</v>
      </c>
      <c r="F74" s="10">
        <f>'Jungen (Basis)'!F74+('Jungen (Basis)'!F74*FAKTOR!$B$5)</f>
        <v>1.2771999999999999</v>
      </c>
      <c r="G74" s="11">
        <f>'Jungen (Basis)'!G74+('Jungen (Basis)'!G74*FAKTOR!$B$5)</f>
        <v>47.38</v>
      </c>
      <c r="H74" s="10">
        <f>'Jungen (Basis)'!H74+('Jungen (Basis)'!H74*FAKTOR!$B$5)</f>
        <v>7.931</v>
      </c>
    </row>
    <row r="75" spans="1:8">
      <c r="A75" s="12">
        <v>1</v>
      </c>
      <c r="B75" s="13">
        <f>'Jungen (Basis)'!B75-('Jungen (Basis)'!B75*FAKTOR!$B$5)</f>
        <v>1.2349537037036859E-4</v>
      </c>
      <c r="C75" s="14">
        <f>'Jungen (Basis)'!C75-('Jungen (Basis)'!C75*FAKTOR!$B$5)</f>
        <v>1.964699074074071E-3</v>
      </c>
      <c r="D75" s="14">
        <f>'Jungen (Basis)'!D75-('Jungen (Basis)'!D75*FAKTOR!$B$5)</f>
        <v>5.5011574074073626E-3</v>
      </c>
      <c r="E75" s="15">
        <f>'Jungen (Basis)'!E75+('Jungen (Basis)'!E75*FAKTOR!$B$5)</f>
        <v>4.1509</v>
      </c>
      <c r="F75" s="15">
        <f>'Jungen (Basis)'!F75+('Jungen (Basis)'!F75*FAKTOR!$B$5)</f>
        <v>1.2463</v>
      </c>
      <c r="G75" s="16">
        <f>'Jungen (Basis)'!G75+('Jungen (Basis)'!G75*FAKTOR!$B$5)</f>
        <v>45.32</v>
      </c>
      <c r="H75" s="17">
        <f>'Jungen (Basis)'!H75+('Jungen (Basis)'!H75*FAKTOR!$B$5)</f>
        <v>7.6220000000000008</v>
      </c>
    </row>
    <row r="76" spans="1:8">
      <c r="A76" s="12" t="s">
        <v>5</v>
      </c>
      <c r="B76" s="13">
        <f>'Jungen (Basis)'!B76-('Jungen (Basis)'!B76*FAKTOR!$B$5)</f>
        <v>1.2574074074074074E-4</v>
      </c>
      <c r="C76" s="14">
        <f>'Jungen (Basis)'!C76-('Jungen (Basis)'!C76*FAKTOR!$B$5)</f>
        <v>2.0545138888888835E-3</v>
      </c>
      <c r="D76" s="14">
        <f>'Jungen (Basis)'!D76-('Jungen (Basis)'!D76*FAKTOR!$B$5)</f>
        <v>5.7481481481481134E-3</v>
      </c>
      <c r="E76" s="15">
        <f>'Jungen (Basis)'!E76+('Jungen (Basis)'!E76*FAKTOR!$B$5)</f>
        <v>4.0376000000000003</v>
      </c>
      <c r="F76" s="15">
        <f>'Jungen (Basis)'!F76+('Jungen (Basis)'!F76*FAKTOR!$B$5)</f>
        <v>1.2154</v>
      </c>
      <c r="G76" s="16">
        <f>'Jungen (Basis)'!G76+('Jungen (Basis)'!G76*FAKTOR!$B$5)</f>
        <v>43.26</v>
      </c>
      <c r="H76" s="17">
        <f>'Jungen (Basis)'!H76+('Jungen (Basis)'!H76*FAKTOR!$B$5)</f>
        <v>7.3129999999999997</v>
      </c>
    </row>
    <row r="77" spans="1:8">
      <c r="A77" s="12" t="s">
        <v>6</v>
      </c>
      <c r="B77" s="13">
        <f>'Jungen (Basis)'!B77-('Jungen (Basis)'!B77*FAKTOR!$B$5)</f>
        <v>1.2798611111111262E-4</v>
      </c>
      <c r="C77" s="14">
        <f>'Jungen (Basis)'!C77-('Jungen (Basis)'!C77*FAKTOR!$B$5)</f>
        <v>2.1443287037037056E-3</v>
      </c>
      <c r="D77" s="14">
        <f>'Jungen (Basis)'!D77-('Jungen (Basis)'!D77*FAKTOR!$B$5)</f>
        <v>5.9951388888888641E-3</v>
      </c>
      <c r="E77" s="15">
        <f>'Jungen (Basis)'!E77+('Jungen (Basis)'!E77*FAKTOR!$B$5)</f>
        <v>3.9243000000000001</v>
      </c>
      <c r="F77" s="15">
        <f>'Jungen (Basis)'!F77+('Jungen (Basis)'!F77*FAKTOR!$B$5)</f>
        <v>1.1844999999999999</v>
      </c>
      <c r="G77" s="16">
        <f>'Jungen (Basis)'!G77+('Jungen (Basis)'!G77*FAKTOR!$B$5)</f>
        <v>41.2</v>
      </c>
      <c r="H77" s="17">
        <f>'Jungen (Basis)'!H77+('Jungen (Basis)'!H77*FAKTOR!$B$5)</f>
        <v>7.0039999999999996</v>
      </c>
    </row>
    <row r="78" spans="1:8">
      <c r="A78" s="12">
        <v>2</v>
      </c>
      <c r="B78" s="13">
        <f>'Jungen (Basis)'!B78-('Jungen (Basis)'!B78*FAKTOR!$B$5)</f>
        <v>1.3135416666666794E-4</v>
      </c>
      <c r="C78" s="14">
        <f>'Jungen (Basis)'!C78-('Jungen (Basis)'!C78*FAKTOR!$B$5)</f>
        <v>2.2341435185185177E-3</v>
      </c>
      <c r="D78" s="14">
        <f>'Jungen (Basis)'!D78-('Jungen (Basis)'!D78*FAKTOR!$B$5)</f>
        <v>6.2421296296296148E-3</v>
      </c>
      <c r="E78" s="15">
        <f>'Jungen (Basis)'!E78+('Jungen (Basis)'!E78*FAKTOR!$B$5)</f>
        <v>3.8110000000000004</v>
      </c>
      <c r="F78" s="15">
        <f>'Jungen (Basis)'!F78+('Jungen (Basis)'!F78*FAKTOR!$B$5)</f>
        <v>1.1536000000000002</v>
      </c>
      <c r="G78" s="16">
        <f>'Jungen (Basis)'!G78+('Jungen (Basis)'!G78*FAKTOR!$B$5)</f>
        <v>39.14</v>
      </c>
      <c r="H78" s="17">
        <f>'Jungen (Basis)'!H78+('Jungen (Basis)'!H78*FAKTOR!$B$5)</f>
        <v>6.6950000000000003</v>
      </c>
    </row>
    <row r="79" spans="1:8">
      <c r="A79" s="12" t="s">
        <v>7</v>
      </c>
      <c r="B79" s="13">
        <f>'Jungen (Basis)'!B79-('Jungen (Basis)'!B79*FAKTOR!$B$5)</f>
        <v>1.347222222222233E-4</v>
      </c>
      <c r="C79" s="14">
        <f>'Jungen (Basis)'!C79-('Jungen (Basis)'!C79*FAKTOR!$B$5)</f>
        <v>2.3239583333333302E-3</v>
      </c>
      <c r="D79" s="14">
        <f>'Jungen (Basis)'!D79-('Jungen (Basis)'!D79*FAKTOR!$B$5)</f>
        <v>6.489120370370356E-3</v>
      </c>
      <c r="E79" s="15">
        <f>'Jungen (Basis)'!E79+('Jungen (Basis)'!E79*FAKTOR!$B$5)</f>
        <v>3.6976999999999998</v>
      </c>
      <c r="F79" s="15">
        <f>'Jungen (Basis)'!F79+('Jungen (Basis)'!F79*FAKTOR!$B$5)</f>
        <v>1.1227</v>
      </c>
      <c r="G79" s="16">
        <f>'Jungen (Basis)'!G79+('Jungen (Basis)'!G79*FAKTOR!$B$5)</f>
        <v>37.08</v>
      </c>
      <c r="H79" s="17">
        <f>'Jungen (Basis)'!H79+('Jungen (Basis)'!H79*FAKTOR!$B$5)</f>
        <v>6.3860000000000001</v>
      </c>
    </row>
    <row r="80" spans="1:8">
      <c r="A80" s="12" t="s">
        <v>8</v>
      </c>
      <c r="B80" s="13">
        <f>'Jungen (Basis)'!B80-('Jungen (Basis)'!B80*FAKTOR!$B$5)</f>
        <v>1.3809027777777864E-4</v>
      </c>
      <c r="C80" s="14">
        <f>'Jungen (Basis)'!C80-('Jungen (Basis)'!C80*FAKTOR!$B$5)</f>
        <v>2.4137731481481484E-3</v>
      </c>
      <c r="D80" s="14">
        <f>'Jungen (Basis)'!D80-('Jungen (Basis)'!D80*FAKTOR!$B$5)</f>
        <v>6.7361111111111068E-3</v>
      </c>
      <c r="E80" s="15">
        <f>'Jungen (Basis)'!E80+('Jungen (Basis)'!E80*FAKTOR!$B$5)</f>
        <v>3.5844</v>
      </c>
      <c r="F80" s="15">
        <f>'Jungen (Basis)'!F80+('Jungen (Basis)'!F80*FAKTOR!$B$5)</f>
        <v>1.0918000000000001</v>
      </c>
      <c r="G80" s="16">
        <f>'Jungen (Basis)'!G80+('Jungen (Basis)'!G80*FAKTOR!$B$5)</f>
        <v>33.99</v>
      </c>
      <c r="H80" s="17">
        <f>'Jungen (Basis)'!H80+('Jungen (Basis)'!H80*FAKTOR!$B$5)</f>
        <v>5.9740000000000002</v>
      </c>
    </row>
    <row r="81" spans="1:9">
      <c r="A81" s="12">
        <v>3</v>
      </c>
      <c r="B81" s="13">
        <f>'Jungen (Basis)'!B81-('Jungen (Basis)'!B81*FAKTOR!$B$5)</f>
        <v>1.4145833333333398E-4</v>
      </c>
      <c r="C81" s="14">
        <f>'Jungen (Basis)'!C81-('Jungen (Basis)'!C81*FAKTOR!$B$5)</f>
        <v>2.5035879629629644E-3</v>
      </c>
      <c r="D81" s="14">
        <f>'Jungen (Basis)'!D81-('Jungen (Basis)'!D81*FAKTOR!$B$5)</f>
        <v>6.9831018518518514E-3</v>
      </c>
      <c r="E81" s="15">
        <f>'Jungen (Basis)'!E81+('Jungen (Basis)'!E81*FAKTOR!$B$5)</f>
        <v>3.4607999999999999</v>
      </c>
      <c r="F81" s="15">
        <f>'Jungen (Basis)'!F81+('Jungen (Basis)'!F81*FAKTOR!$B$5)</f>
        <v>1.0609</v>
      </c>
      <c r="G81" s="16">
        <f>'Jungen (Basis)'!G81+('Jungen (Basis)'!G81*FAKTOR!$B$5)</f>
        <v>30.9</v>
      </c>
      <c r="H81" s="17">
        <f>'Jungen (Basis)'!H81+('Jungen (Basis)'!H81*FAKTOR!$B$5)</f>
        <v>5.5620000000000003</v>
      </c>
    </row>
    <row r="82" spans="1:9">
      <c r="A82" s="12" t="s">
        <v>9</v>
      </c>
      <c r="B82" s="13">
        <f>'Jungen (Basis)'!B82-('Jungen (Basis)'!B82*FAKTOR!$B$5)</f>
        <v>1.4482638888888932E-4</v>
      </c>
      <c r="C82" s="14">
        <f>'Jungen (Basis)'!C82-('Jungen (Basis)'!C82*FAKTOR!$B$5)</f>
        <v>2.6046296296296347E-3</v>
      </c>
      <c r="D82" s="14">
        <f>'Jungen (Basis)'!D82-('Jungen (Basis)'!D82*FAKTOR!$B$5)</f>
        <v>7.2300925925925987E-3</v>
      </c>
      <c r="E82" s="15">
        <f>'Jungen (Basis)'!E82+('Jungen (Basis)'!E82*FAKTOR!$B$5)</f>
        <v>3.3372000000000002</v>
      </c>
      <c r="F82" s="15">
        <f>'Jungen (Basis)'!F82+('Jungen (Basis)'!F82*FAKTOR!$B$5)</f>
        <v>1.03</v>
      </c>
      <c r="G82" s="16">
        <f>'Jungen (Basis)'!G82+('Jungen (Basis)'!G82*FAKTOR!$B$5)</f>
        <v>27.81</v>
      </c>
      <c r="H82" s="17">
        <f>'Jungen (Basis)'!H82+('Jungen (Basis)'!H82*FAKTOR!$B$5)</f>
        <v>5.15</v>
      </c>
    </row>
    <row r="83" spans="1:9">
      <c r="A83" s="12" t="s">
        <v>10</v>
      </c>
      <c r="B83" s="13">
        <f>'Jungen (Basis)'!B83-('Jungen (Basis)'!B83*FAKTOR!$B$5)</f>
        <v>1.4819444444444466E-4</v>
      </c>
      <c r="C83" s="14">
        <f>'Jungen (Basis)'!C83-('Jungen (Basis)'!C83*FAKTOR!$B$5)</f>
        <v>2.7056712962962946E-3</v>
      </c>
      <c r="D83" s="14">
        <f>'Jungen (Basis)'!D83-('Jungen (Basis)'!D83*FAKTOR!$B$5)</f>
        <v>7.4883101851851873E-3</v>
      </c>
      <c r="E83" s="15">
        <f>'Jungen (Basis)'!E83+('Jungen (Basis)'!E83*FAKTOR!$B$5)</f>
        <v>3.2136</v>
      </c>
      <c r="F83" s="15">
        <f>'Jungen (Basis)'!F83+('Jungen (Basis)'!F83*FAKTOR!$B$5)</f>
        <v>0.99909999999999999</v>
      </c>
      <c r="G83" s="16">
        <f>'Jungen (Basis)'!G83+('Jungen (Basis)'!G83*FAKTOR!$B$5)</f>
        <v>24.72</v>
      </c>
      <c r="H83" s="17">
        <f>'Jungen (Basis)'!H83+('Jungen (Basis)'!H83*FAKTOR!$B$5)</f>
        <v>4.7379999999999995</v>
      </c>
    </row>
    <row r="84" spans="1:9">
      <c r="A84" s="12">
        <v>4</v>
      </c>
      <c r="B84" s="13">
        <f>'Jungen (Basis)'!B84-('Jungen (Basis)'!B84*FAKTOR!$B$5)</f>
        <v>1.515625E-4</v>
      </c>
      <c r="C84" s="14">
        <f>'Jungen (Basis)'!C84-('Jungen (Basis)'!C84*FAKTOR!$B$5)</f>
        <v>2.8067129629629631E-3</v>
      </c>
      <c r="D84" s="14">
        <f>'Jungen (Basis)'!D84-('Jungen (Basis)'!D84*FAKTOR!$B$5)</f>
        <v>7.7465277777777853E-3</v>
      </c>
      <c r="E84" s="15">
        <f>'Jungen (Basis)'!E84+('Jungen (Basis)'!E84*FAKTOR!$B$5)</f>
        <v>3.09</v>
      </c>
      <c r="F84" s="15">
        <f>'Jungen (Basis)'!F84+('Jungen (Basis)'!F84*FAKTOR!$B$5)</f>
        <v>0.95790000000000008</v>
      </c>
      <c r="G84" s="16">
        <f>'Jungen (Basis)'!G84+('Jungen (Basis)'!G84*FAKTOR!$B$5)</f>
        <v>21.63</v>
      </c>
      <c r="H84" s="17">
        <f>'Jungen (Basis)'!H84+('Jungen (Basis)'!H84*FAKTOR!$B$5)</f>
        <v>4.3260000000000005</v>
      </c>
    </row>
    <row r="85" spans="1:9">
      <c r="A85" s="12" t="s">
        <v>11</v>
      </c>
      <c r="B85" s="13">
        <f>'Jungen (Basis)'!B85-('Jungen (Basis)'!B85*FAKTOR!$B$5)</f>
        <v>1.5493055555555532E-4</v>
      </c>
      <c r="C85" s="14">
        <f>'Jungen (Basis)'!C85-('Jungen (Basis)'!C85*FAKTOR!$B$5)</f>
        <v>2.9077546296296295E-3</v>
      </c>
      <c r="D85" s="14">
        <f>'Jungen (Basis)'!D85-('Jungen (Basis)'!D85*FAKTOR!$B$5)</f>
        <v>8.0047453703703756E-3</v>
      </c>
      <c r="E85" s="15">
        <f>'Jungen (Basis)'!E85+('Jungen (Basis)'!E85*FAKTOR!$B$5)</f>
        <v>2.9663999999999997</v>
      </c>
      <c r="F85" s="15">
        <f>'Jungen (Basis)'!F85+('Jungen (Basis)'!F85*FAKTOR!$B$5)</f>
        <v>0.91669999999999996</v>
      </c>
      <c r="G85" s="16">
        <f>'Jungen (Basis)'!G85+('Jungen (Basis)'!G85*FAKTOR!$B$5)</f>
        <v>18.54</v>
      </c>
      <c r="H85" s="17">
        <f>'Jungen (Basis)'!H85+('Jungen (Basis)'!H85*FAKTOR!$B$5)</f>
        <v>3.9139999999999997</v>
      </c>
    </row>
    <row r="86" spans="1:9">
      <c r="A86" s="12" t="s">
        <v>12</v>
      </c>
      <c r="B86" s="13">
        <f>'Jungen (Basis)'!B86-('Jungen (Basis)'!B86*FAKTOR!$B$5)</f>
        <v>1.5942129629629645E-4</v>
      </c>
      <c r="C86" s="14">
        <f>'Jungen (Basis)'!C86-('Jungen (Basis)'!C86*FAKTOR!$B$5)</f>
        <v>3.0200231481481523E-3</v>
      </c>
      <c r="D86" s="14">
        <f>'Jungen (Basis)'!D86-('Jungen (Basis)'!D86*FAKTOR!$B$5)</f>
        <v>8.262962962962965E-3</v>
      </c>
      <c r="E86" s="15">
        <f>'Jungen (Basis)'!E86+('Jungen (Basis)'!E86*FAKTOR!$B$5)</f>
        <v>2.8325</v>
      </c>
      <c r="F86" s="15">
        <f>'Jungen (Basis)'!F86+('Jungen (Basis)'!F86*FAKTOR!$B$5)</f>
        <v>0.87549999999999994</v>
      </c>
      <c r="G86" s="16">
        <f>'Jungen (Basis)'!G86+('Jungen (Basis)'!G86*FAKTOR!$B$5)</f>
        <v>16.48</v>
      </c>
      <c r="H86" s="17">
        <f>'Jungen (Basis)'!H86+('Jungen (Basis)'!H86*FAKTOR!$B$5)</f>
        <v>3.605</v>
      </c>
    </row>
    <row r="87" spans="1:9">
      <c r="A87" s="12">
        <v>5</v>
      </c>
      <c r="B87" s="13">
        <f>'Jungen (Basis)'!B87-('Jungen (Basis)'!B87*FAKTOR!$B$5)</f>
        <v>1.6391203703703701E-4</v>
      </c>
      <c r="C87" s="14">
        <f>'Jungen (Basis)'!C87-('Jungen (Basis)'!C87*FAKTOR!$B$5)</f>
        <v>3.1322916666666665E-3</v>
      </c>
      <c r="D87" s="14">
        <f>'Jungen (Basis)'!D87-('Jungen (Basis)'!D87*FAKTOR!$B$5)</f>
        <v>8.5211805555555561E-3</v>
      </c>
      <c r="E87" s="15">
        <f>'Jungen (Basis)'!E87+('Jungen (Basis)'!E87*FAKTOR!$B$5)</f>
        <v>2.6985999999999999</v>
      </c>
      <c r="F87" s="15">
        <f>'Jungen (Basis)'!F87+('Jungen (Basis)'!F87*FAKTOR!$B$5)</f>
        <v>0.83430000000000004</v>
      </c>
      <c r="G87" s="16">
        <f>'Jungen (Basis)'!G87+('Jungen (Basis)'!G87*FAKTOR!$B$5)</f>
        <v>14.42</v>
      </c>
      <c r="H87" s="17">
        <f>'Jungen (Basis)'!H87+('Jungen (Basis)'!H87*FAKTOR!$B$5)</f>
        <v>3.2960000000000003</v>
      </c>
    </row>
    <row r="88" spans="1:9">
      <c r="A88" s="12" t="s">
        <v>13</v>
      </c>
      <c r="B88" s="13">
        <f>'Jungen (Basis)'!B88-('Jungen (Basis)'!B88*FAKTOR!$B$5)</f>
        <v>1.6840277777777779E-4</v>
      </c>
      <c r="C88" s="14">
        <f>'Jungen (Basis)'!C88-('Jungen (Basis)'!C88*FAKTOR!$B$5)</f>
        <v>3.244560185185185E-3</v>
      </c>
      <c r="D88" s="14">
        <f>'Jungen (Basis)'!D88-('Jungen (Basis)'!D88*FAKTOR!$B$5)</f>
        <v>8.7793981481481473E-3</v>
      </c>
      <c r="E88" s="15">
        <f>'Jungen (Basis)'!E88+('Jungen (Basis)'!E88*FAKTOR!$B$5)</f>
        <v>2.5647000000000002</v>
      </c>
      <c r="F88" s="15">
        <f>'Jungen (Basis)'!F88+('Jungen (Basis)'!F88*FAKTOR!$B$5)</f>
        <v>0.79310000000000003</v>
      </c>
      <c r="G88" s="16">
        <f>'Jungen (Basis)'!G88+('Jungen (Basis)'!G88*FAKTOR!$B$5)</f>
        <v>12.36</v>
      </c>
      <c r="H88" s="17">
        <f>'Jungen (Basis)'!H88+('Jungen (Basis)'!H88*FAKTOR!$B$5)</f>
        <v>2.9870000000000001</v>
      </c>
    </row>
    <row r="89" spans="1:9" ht="4.5" customHeight="1"/>
    <row r="90" spans="1:9" ht="3" customHeight="1"/>
    <row r="91" spans="1:9" ht="15.75" thickBot="1">
      <c r="A91" s="3" t="s">
        <v>34</v>
      </c>
      <c r="B91" s="4" t="str">
        <f>+'Jungen (Basis)'!B91</f>
        <v>75 m</v>
      </c>
      <c r="C91" s="4" t="s">
        <v>20</v>
      </c>
      <c r="D91" s="4" t="str">
        <f>+'Jungen (Basis)'!D91</f>
        <v>800 m</v>
      </c>
      <c r="E91" s="4" t="str">
        <f>+'Jungen (Basis)'!E91</f>
        <v>2000 m</v>
      </c>
      <c r="F91" s="4" t="str">
        <f>+'Jungen (Basis)'!F91</f>
        <v>Weit</v>
      </c>
      <c r="G91" s="4" t="str">
        <f>+'Jungen (Basis)'!G91</f>
        <v>Hoch</v>
      </c>
      <c r="H91" s="4" t="str">
        <f>+'Jungen (Basis)'!H91</f>
        <v>Wurf 200g</v>
      </c>
      <c r="I91" s="4" t="str">
        <f>+'Jungen (Basis)'!I91</f>
        <v>Stoß 4 kg</v>
      </c>
    </row>
    <row r="92" spans="1:9">
      <c r="A92" s="7" t="s">
        <v>4</v>
      </c>
      <c r="B92" s="8">
        <f>'Jungen (Basis)'!B92-('Jungen (Basis)'!B92*FAKTOR!$B$5)</f>
        <v>1.1563657407407508E-4</v>
      </c>
      <c r="C92" s="8">
        <f>'Jungen (Basis)'!C92-('Jungen (Basis)'!C92*FAKTOR!$B$5)</f>
        <v>1.5493055555555727E-4</v>
      </c>
      <c r="D92" s="9">
        <f>'Jungen (Basis)'!D92-('Jungen (Basis)'!D92*FAKTOR!$B$5)</f>
        <v>1.773842592592589E-3</v>
      </c>
      <c r="E92" s="9">
        <f>'Jungen (Basis)'!E92-('Jungen (Basis)'!E92*FAKTOR!$B$5)</f>
        <v>5.040856481481483E-3</v>
      </c>
      <c r="F92" s="10">
        <f>'Jungen (Basis)'!F92+('Jungen (Basis)'!F92*FAKTOR!$B$5)</f>
        <v>4.6349999999999998</v>
      </c>
      <c r="G92" s="10">
        <f>'Jungen (Basis)'!G92+('Jungen (Basis)'!G92*FAKTOR!$B$5)</f>
        <v>1.3699000000000001</v>
      </c>
      <c r="H92" s="11">
        <f>'Jungen (Basis)'!H92+('Jungen (Basis)'!H92*FAKTOR!$B$5)</f>
        <v>52.53</v>
      </c>
      <c r="I92" s="10">
        <f>'Jungen (Basis)'!I92+('Jungen (Basis)'!I92*FAKTOR!$B$5)</f>
        <v>8.5490000000000013</v>
      </c>
    </row>
    <row r="93" spans="1:9">
      <c r="A93" s="12">
        <v>1</v>
      </c>
      <c r="B93" s="13">
        <f>'Jungen (Basis)'!B93-('Jungen (Basis)'!B93*FAKTOR!$B$5)</f>
        <v>1.1788194444444467E-4</v>
      </c>
      <c r="C93" s="13">
        <f>'Jungen (Basis)'!C93-('Jungen (Basis)'!C93*FAKTOR!$B$5)</f>
        <v>1.5829861111111264E-4</v>
      </c>
      <c r="D93" s="14">
        <f>'Jungen (Basis)'!D93-('Jungen (Basis)'!D93*FAKTOR!$B$5)</f>
        <v>1.8524305555555533E-3</v>
      </c>
      <c r="E93" s="14">
        <f>'Jungen (Basis)'!E93-('Jungen (Basis)'!E93*FAKTOR!$B$5)</f>
        <v>5.2766203703703655E-3</v>
      </c>
      <c r="F93" s="15">
        <f>'Jungen (Basis)'!F93+('Jungen (Basis)'!F93*FAKTOR!$B$5)</f>
        <v>4.5114000000000001</v>
      </c>
      <c r="G93" s="15">
        <f>'Jungen (Basis)'!G93+('Jungen (Basis)'!G93*FAKTOR!$B$5)</f>
        <v>1.339</v>
      </c>
      <c r="H93" s="16">
        <f>'Jungen (Basis)'!H93+('Jungen (Basis)'!H93*FAKTOR!$B$5)</f>
        <v>50.47</v>
      </c>
      <c r="I93" s="17">
        <f>'Jungen (Basis)'!I93+('Jungen (Basis)'!I93*FAKTOR!$B$5)</f>
        <v>8.24</v>
      </c>
    </row>
    <row r="94" spans="1:9">
      <c r="A94" s="12" t="s">
        <v>5</v>
      </c>
      <c r="B94" s="13">
        <f>'Jungen (Basis)'!B94-('Jungen (Basis)'!B94*FAKTOR!$B$5)</f>
        <v>1.201273148148148E-4</v>
      </c>
      <c r="C94" s="13">
        <f>'Jungen (Basis)'!C94-('Jungen (Basis)'!C94*FAKTOR!$B$5)</f>
        <v>1.6166666666666795E-4</v>
      </c>
      <c r="D94" s="14">
        <f>'Jungen (Basis)'!D94-('Jungen (Basis)'!D94*FAKTOR!$B$5)</f>
        <v>1.9310185185185185E-3</v>
      </c>
      <c r="E94" s="14">
        <f>'Jungen (Basis)'!E94-('Jungen (Basis)'!E94*FAKTOR!$B$5)</f>
        <v>5.5123842592592594E-3</v>
      </c>
      <c r="F94" s="15">
        <f>'Jungen (Basis)'!F94+('Jungen (Basis)'!F94*FAKTOR!$B$5)</f>
        <v>4.3877999999999995</v>
      </c>
      <c r="G94" s="15">
        <f>'Jungen (Basis)'!G94+('Jungen (Basis)'!G94*FAKTOR!$B$5)</f>
        <v>1.3081</v>
      </c>
      <c r="H94" s="16">
        <f>'Jungen (Basis)'!H94+('Jungen (Basis)'!H94*FAKTOR!$B$5)</f>
        <v>48.41</v>
      </c>
      <c r="I94" s="17">
        <f>'Jungen (Basis)'!I94+('Jungen (Basis)'!I94*FAKTOR!$B$5)</f>
        <v>7.931</v>
      </c>
    </row>
    <row r="95" spans="1:9">
      <c r="A95" s="12" t="s">
        <v>6</v>
      </c>
      <c r="B95" s="13">
        <f>'Jungen (Basis)'!B95-('Jungen (Basis)'!B95*FAKTOR!$B$5)</f>
        <v>1.2237268518518478E-4</v>
      </c>
      <c r="C95" s="13">
        <f>'Jungen (Basis)'!C95-('Jungen (Basis)'!C95*FAKTOR!$B$5)</f>
        <v>1.6503472222222329E-4</v>
      </c>
      <c r="D95" s="14">
        <f>'Jungen (Basis)'!D95-('Jungen (Basis)'!D95*FAKTOR!$B$5)</f>
        <v>2.0096064814814824E-3</v>
      </c>
      <c r="E95" s="14">
        <f>'Jungen (Basis)'!E95-('Jungen (Basis)'!E95*FAKTOR!$B$5)</f>
        <v>5.7481481481481429E-3</v>
      </c>
      <c r="F95" s="15">
        <f>'Jungen (Basis)'!F95+('Jungen (Basis)'!F95*FAKTOR!$B$5)</f>
        <v>4.2641999999999998</v>
      </c>
      <c r="G95" s="15">
        <f>'Jungen (Basis)'!G95+('Jungen (Basis)'!G95*FAKTOR!$B$5)</f>
        <v>1.2771999999999999</v>
      </c>
      <c r="H95" s="16">
        <f>'Jungen (Basis)'!H95+('Jungen (Basis)'!H95*FAKTOR!$B$5)</f>
        <v>46.35</v>
      </c>
      <c r="I95" s="17">
        <f>'Jungen (Basis)'!I95+('Jungen (Basis)'!I95*FAKTOR!$B$5)</f>
        <v>7.6220000000000008</v>
      </c>
    </row>
    <row r="96" spans="1:9">
      <c r="A96" s="12">
        <v>2</v>
      </c>
      <c r="B96" s="13">
        <f>'Jungen (Basis)'!B96-('Jungen (Basis)'!B96*FAKTOR!$B$5)</f>
        <v>1.2574074074074015E-4</v>
      </c>
      <c r="C96" s="13">
        <f>'Jungen (Basis)'!C96-('Jungen (Basis)'!C96*FAKTOR!$B$5)</f>
        <v>1.6840277777777866E-4</v>
      </c>
      <c r="D96" s="14">
        <f>'Jungen (Basis)'!D96-('Jungen (Basis)'!D96*FAKTOR!$B$5)</f>
        <v>2.0994212962962945E-3</v>
      </c>
      <c r="E96" s="14">
        <f>'Jungen (Basis)'!E96-('Jungen (Basis)'!E96*FAKTOR!$B$5)</f>
        <v>5.9839120370370358E-3</v>
      </c>
      <c r="F96" s="15">
        <f>'Jungen (Basis)'!F96+('Jungen (Basis)'!F96*FAKTOR!$B$5)</f>
        <v>4.1405999999999992</v>
      </c>
      <c r="G96" s="15">
        <f>'Jungen (Basis)'!G96+('Jungen (Basis)'!G96*FAKTOR!$B$5)</f>
        <v>1.2463</v>
      </c>
      <c r="H96" s="16">
        <f>'Jungen (Basis)'!H96+('Jungen (Basis)'!H96*FAKTOR!$B$5)</f>
        <v>43.26</v>
      </c>
      <c r="I96" s="17">
        <f>'Jungen (Basis)'!I96+('Jungen (Basis)'!I96*FAKTOR!$B$5)</f>
        <v>7.3129999999999997</v>
      </c>
    </row>
    <row r="97" spans="1:9">
      <c r="A97" s="12" t="s">
        <v>7</v>
      </c>
      <c r="B97" s="13">
        <f>'Jungen (Basis)'!B97-('Jungen (Basis)'!B97*FAKTOR!$B$5)</f>
        <v>1.2910879629629644E-4</v>
      </c>
      <c r="C97" s="13">
        <f>'Jungen (Basis)'!C97-('Jungen (Basis)'!C97*FAKTOR!$B$5)</f>
        <v>1.7177083333333397E-4</v>
      </c>
      <c r="D97" s="14">
        <f>'Jungen (Basis)'!D97-('Jungen (Basis)'!D97*FAKTOR!$B$5)</f>
        <v>2.1892361111111162E-3</v>
      </c>
      <c r="E97" s="14">
        <f>'Jungen (Basis)'!E97-('Jungen (Basis)'!E97*FAKTOR!$B$5)</f>
        <v>6.2196759259259288E-3</v>
      </c>
      <c r="F97" s="15">
        <f>'Jungen (Basis)'!F97+('Jungen (Basis)'!F97*FAKTOR!$B$5)</f>
        <v>4.0169999999999995</v>
      </c>
      <c r="G97" s="15">
        <f>'Jungen (Basis)'!G97+('Jungen (Basis)'!G97*FAKTOR!$B$5)</f>
        <v>1.2154</v>
      </c>
      <c r="H97" s="16">
        <f>'Jungen (Basis)'!H97+('Jungen (Basis)'!H97*FAKTOR!$B$5)</f>
        <v>40.17</v>
      </c>
      <c r="I97" s="17">
        <f>'Jungen (Basis)'!I97+('Jungen (Basis)'!I97*FAKTOR!$B$5)</f>
        <v>7.0039999999999996</v>
      </c>
    </row>
    <row r="98" spans="1:9">
      <c r="A98" s="12" t="s">
        <v>8</v>
      </c>
      <c r="B98" s="13">
        <f>'Jungen (Basis)'!B98-('Jungen (Basis)'!B98*FAKTOR!$B$5)</f>
        <v>1.3247685185185178E-4</v>
      </c>
      <c r="C98" s="13">
        <f>'Jungen (Basis)'!C98-('Jungen (Basis)'!C98*FAKTOR!$B$5)</f>
        <v>1.7513888888888934E-4</v>
      </c>
      <c r="D98" s="14">
        <f>'Jungen (Basis)'!D98-('Jungen (Basis)'!D98*FAKTOR!$B$5)</f>
        <v>2.2790509259259292E-3</v>
      </c>
      <c r="E98" s="14">
        <f>'Jungen (Basis)'!E98-('Jungen (Basis)'!E98*FAKTOR!$B$5)</f>
        <v>6.4554398148148123E-3</v>
      </c>
      <c r="F98" s="15">
        <f>'Jungen (Basis)'!F98+('Jungen (Basis)'!F98*FAKTOR!$B$5)</f>
        <v>3.8933999999999997</v>
      </c>
      <c r="G98" s="15">
        <f>'Jungen (Basis)'!G98+('Jungen (Basis)'!G98*FAKTOR!$B$5)</f>
        <v>1.1844999999999999</v>
      </c>
      <c r="H98" s="16">
        <f>'Jungen (Basis)'!H98+('Jungen (Basis)'!H98*FAKTOR!$B$5)</f>
        <v>37.08</v>
      </c>
      <c r="I98" s="17">
        <f>'Jungen (Basis)'!I98+('Jungen (Basis)'!I98*FAKTOR!$B$5)</f>
        <v>6.6950000000000003</v>
      </c>
    </row>
    <row r="99" spans="1:9">
      <c r="A99" s="12">
        <v>3</v>
      </c>
      <c r="B99" s="13">
        <f>'Jungen (Basis)'!B99-('Jungen (Basis)'!B99*FAKTOR!$B$5)</f>
        <v>1.3584490740740712E-4</v>
      </c>
      <c r="C99" s="13">
        <f>'Jungen (Basis)'!C99-('Jungen (Basis)'!C99*FAKTOR!$B$5)</f>
        <v>1.7850694444444465E-4</v>
      </c>
      <c r="D99" s="14">
        <f>'Jungen (Basis)'!D99-('Jungen (Basis)'!D99*FAKTOR!$B$5)</f>
        <v>2.3688657407407413E-3</v>
      </c>
      <c r="E99" s="14">
        <f>'Jungen (Basis)'!E99-('Jungen (Basis)'!E99*FAKTOR!$B$5)</f>
        <v>6.6912037037037053E-3</v>
      </c>
      <c r="F99" s="15">
        <f>'Jungen (Basis)'!F99+('Jungen (Basis)'!F99*FAKTOR!$B$5)</f>
        <v>3.7698</v>
      </c>
      <c r="G99" s="15">
        <f>'Jungen (Basis)'!G99+('Jungen (Basis)'!G99*FAKTOR!$B$5)</f>
        <v>1.1536000000000002</v>
      </c>
      <c r="H99" s="16">
        <f>'Jungen (Basis)'!H99+('Jungen (Basis)'!H99*FAKTOR!$B$5)</f>
        <v>33.99</v>
      </c>
      <c r="I99" s="17">
        <f>'Jungen (Basis)'!I99+('Jungen (Basis)'!I99*FAKTOR!$B$5)</f>
        <v>6.3860000000000001</v>
      </c>
    </row>
    <row r="100" spans="1:9">
      <c r="A100" s="12" t="s">
        <v>9</v>
      </c>
      <c r="B100" s="13">
        <f>'Jungen (Basis)'!B100-('Jungen (Basis)'!B100*FAKTOR!$B$5)</f>
        <v>1.3921296296296246E-4</v>
      </c>
      <c r="C100" s="13">
        <f>'Jungen (Basis)'!C100-('Jungen (Basis)'!C100*FAKTOR!$B$5)</f>
        <v>1.8187499999999999E-4</v>
      </c>
      <c r="D100" s="14">
        <f>'Jungen (Basis)'!D100-('Jungen (Basis)'!D100*FAKTOR!$B$5)</f>
        <v>2.4586805555555534E-3</v>
      </c>
      <c r="E100" s="14">
        <f>'Jungen (Basis)'!E100-('Jungen (Basis)'!E100*FAKTOR!$B$5)</f>
        <v>6.9269675925925931E-3</v>
      </c>
      <c r="F100" s="15">
        <f>'Jungen (Basis)'!F100+('Jungen (Basis)'!F100*FAKTOR!$B$5)</f>
        <v>3.6358999999999999</v>
      </c>
      <c r="G100" s="15">
        <f>'Jungen (Basis)'!G100+('Jungen (Basis)'!G100*FAKTOR!$B$5)</f>
        <v>1.1227</v>
      </c>
      <c r="H100" s="16">
        <f>'Jungen (Basis)'!H100+('Jungen (Basis)'!H100*FAKTOR!$B$5)</f>
        <v>30.9</v>
      </c>
      <c r="I100" s="17">
        <f>'Jungen (Basis)'!I100+('Jungen (Basis)'!I100*FAKTOR!$B$5)</f>
        <v>5.9740000000000002</v>
      </c>
    </row>
    <row r="101" spans="1:9">
      <c r="A101" s="12" t="s">
        <v>10</v>
      </c>
      <c r="B101" s="13">
        <f>'Jungen (Basis)'!B101-('Jungen (Basis)'!B101*FAKTOR!$B$5)</f>
        <v>1.425810185185185E-4</v>
      </c>
      <c r="C101" s="13">
        <f>'Jungen (Basis)'!C101-('Jungen (Basis)'!C101*FAKTOR!$B$5)</f>
        <v>1.8524305555555533E-4</v>
      </c>
      <c r="D101" s="14">
        <f>'Jungen (Basis)'!D101-('Jungen (Basis)'!D101*FAKTOR!$B$5)</f>
        <v>2.5484953703703659E-3</v>
      </c>
      <c r="E101" s="14">
        <f>'Jungen (Basis)'!E101-('Jungen (Basis)'!E101*FAKTOR!$B$5)</f>
        <v>7.1627314814814817E-3</v>
      </c>
      <c r="F101" s="15">
        <f>'Jungen (Basis)'!F101+('Jungen (Basis)'!F101*FAKTOR!$B$5)</f>
        <v>3.5019999999999998</v>
      </c>
      <c r="G101" s="15">
        <f>'Jungen (Basis)'!G101+('Jungen (Basis)'!G101*FAKTOR!$B$5)</f>
        <v>1.0815000000000001</v>
      </c>
      <c r="H101" s="16">
        <f>'Jungen (Basis)'!H101+('Jungen (Basis)'!H101*FAKTOR!$B$5)</f>
        <v>27.81</v>
      </c>
      <c r="I101" s="17">
        <f>'Jungen (Basis)'!I101+('Jungen (Basis)'!I101*FAKTOR!$B$5)</f>
        <v>5.5620000000000003</v>
      </c>
    </row>
    <row r="102" spans="1:9">
      <c r="A102" s="12">
        <v>4</v>
      </c>
      <c r="B102" s="13">
        <f>'Jungen (Basis)'!B102-('Jungen (Basis)'!B102*FAKTOR!$B$5)</f>
        <v>1.4594907407407409E-4</v>
      </c>
      <c r="C102" s="13">
        <f>'Jungen (Basis)'!C102-('Jungen (Basis)'!C102*FAKTOR!$B$5)</f>
        <v>1.8973379629629643E-4</v>
      </c>
      <c r="D102" s="14">
        <f>'Jungen (Basis)'!D102-('Jungen (Basis)'!D102*FAKTOR!$B$5)</f>
        <v>2.6383101851851854E-3</v>
      </c>
      <c r="E102" s="14">
        <f>'Jungen (Basis)'!E102-('Jungen (Basis)'!E102*FAKTOR!$B$5)</f>
        <v>7.4097222222222238E-3</v>
      </c>
      <c r="F102" s="15">
        <f>'Jungen (Basis)'!F102+('Jungen (Basis)'!F102*FAKTOR!$B$5)</f>
        <v>3.3681000000000001</v>
      </c>
      <c r="G102" s="15">
        <f>'Jungen (Basis)'!G102+('Jungen (Basis)'!G102*FAKTOR!$B$5)</f>
        <v>1.0403</v>
      </c>
      <c r="H102" s="16">
        <f>'Jungen (Basis)'!H102+('Jungen (Basis)'!H102*FAKTOR!$B$5)</f>
        <v>24.72</v>
      </c>
      <c r="I102" s="17">
        <f>'Jungen (Basis)'!I102+('Jungen (Basis)'!I102*FAKTOR!$B$5)</f>
        <v>5.15</v>
      </c>
    </row>
    <row r="103" spans="1:9">
      <c r="A103" s="12" t="s">
        <v>11</v>
      </c>
      <c r="B103" s="13">
        <f>'Jungen (Basis)'!B103-('Jungen (Basis)'!B103*FAKTOR!$B$5)</f>
        <v>1.5043981481481522E-4</v>
      </c>
      <c r="C103" s="13">
        <f>'Jungen (Basis)'!C103-('Jungen (Basis)'!C103*FAKTOR!$B$5)</f>
        <v>1.9422453703703754E-4</v>
      </c>
      <c r="D103" s="14">
        <f>'Jungen (Basis)'!D103-('Jungen (Basis)'!D103*FAKTOR!$B$5)</f>
        <v>2.7281250000000001E-3</v>
      </c>
      <c r="E103" s="14">
        <f>'Jungen (Basis)'!E103-('Jungen (Basis)'!E103*FAKTOR!$B$5)</f>
        <v>7.656712962962965E-3</v>
      </c>
      <c r="F103" s="15">
        <f>'Jungen (Basis)'!F103+('Jungen (Basis)'!F103*FAKTOR!$B$5)</f>
        <v>3.2342</v>
      </c>
      <c r="G103" s="15">
        <f>'Jungen (Basis)'!G103+('Jungen (Basis)'!G103*FAKTOR!$B$5)</f>
        <v>0.99909999999999999</v>
      </c>
      <c r="H103" s="16">
        <f>'Jungen (Basis)'!H103+('Jungen (Basis)'!H103*FAKTOR!$B$5)</f>
        <v>21.63</v>
      </c>
      <c r="I103" s="17">
        <f>'Jungen (Basis)'!I103+('Jungen (Basis)'!I103*FAKTOR!$B$5)</f>
        <v>4.7379999999999995</v>
      </c>
    </row>
    <row r="104" spans="1:9">
      <c r="A104" s="12" t="s">
        <v>12</v>
      </c>
      <c r="B104" s="13">
        <f>'Jungen (Basis)'!B104-('Jungen (Basis)'!B104*FAKTOR!$B$5)</f>
        <v>1.5493055555555532E-4</v>
      </c>
      <c r="C104" s="13">
        <f>'Jungen (Basis)'!C104-('Jungen (Basis)'!C104*FAKTOR!$B$5)</f>
        <v>1.9871527777777775E-4</v>
      </c>
      <c r="D104" s="14">
        <f>'Jungen (Basis)'!D104-('Jungen (Basis)'!D104*FAKTOR!$B$5)</f>
        <v>2.8291666666666699E-3</v>
      </c>
      <c r="E104" s="14">
        <f>'Jungen (Basis)'!E104-('Jungen (Basis)'!E104*FAKTOR!$B$5)</f>
        <v>7.9037037037037045E-3</v>
      </c>
      <c r="F104" s="15">
        <f>'Jungen (Basis)'!F104+('Jungen (Basis)'!F104*FAKTOR!$B$5)</f>
        <v>3.1002999999999998</v>
      </c>
      <c r="G104" s="15">
        <f>'Jungen (Basis)'!G104+('Jungen (Basis)'!G104*FAKTOR!$B$5)</f>
        <v>0.95790000000000008</v>
      </c>
      <c r="H104" s="16">
        <f>'Jungen (Basis)'!H104+('Jungen (Basis)'!H104*FAKTOR!$B$5)</f>
        <v>19.57</v>
      </c>
      <c r="I104" s="17">
        <f>'Jungen (Basis)'!I104+('Jungen (Basis)'!I104*FAKTOR!$B$5)</f>
        <v>4.4290000000000003</v>
      </c>
    </row>
    <row r="105" spans="1:9">
      <c r="A105" s="12">
        <v>5</v>
      </c>
      <c r="B105" s="13">
        <f>'Jungen (Basis)'!B105-('Jungen (Basis)'!B105*FAKTOR!$B$5)</f>
        <v>1.5942129629629629E-4</v>
      </c>
      <c r="C105" s="13">
        <f>'Jungen (Basis)'!C105-('Jungen (Basis)'!C105*FAKTOR!$B$5)</f>
        <v>2.0320601851851855E-4</v>
      </c>
      <c r="D105" s="14">
        <f>'Jungen (Basis)'!D105-('Jungen (Basis)'!D105*FAKTOR!$B$5)</f>
        <v>2.9302083333333333E-3</v>
      </c>
      <c r="E105" s="14">
        <f>'Jungen (Basis)'!E105-('Jungen (Basis)'!E105*FAKTOR!$B$5)</f>
        <v>8.1506944444444448E-3</v>
      </c>
      <c r="F105" s="15">
        <f>'Jungen (Basis)'!F105+('Jungen (Basis)'!F105*FAKTOR!$B$5)</f>
        <v>2.9663999999999997</v>
      </c>
      <c r="G105" s="15">
        <f>'Jungen (Basis)'!G105+('Jungen (Basis)'!G105*FAKTOR!$B$5)</f>
        <v>0.91669999999999996</v>
      </c>
      <c r="H105" s="16">
        <f>'Jungen (Basis)'!H105+('Jungen (Basis)'!H105*FAKTOR!$B$5)</f>
        <v>17.510000000000002</v>
      </c>
      <c r="I105" s="17">
        <f>'Jungen (Basis)'!I105+('Jungen (Basis)'!I105*FAKTOR!$B$5)</f>
        <v>4.12</v>
      </c>
    </row>
    <row r="106" spans="1:9">
      <c r="A106" s="12" t="s">
        <v>13</v>
      </c>
      <c r="B106" s="13">
        <f>'Jungen (Basis)'!B106-('Jungen (Basis)'!B106*FAKTOR!$B$5)</f>
        <v>1.6391203703703701E-4</v>
      </c>
      <c r="C106" s="13">
        <f>'Jungen (Basis)'!C106-('Jungen (Basis)'!C106*FAKTOR!$B$5)</f>
        <v>2.0769675925925928E-4</v>
      </c>
      <c r="D106" s="14">
        <f>'Jungen (Basis)'!D106-('Jungen (Basis)'!D106*FAKTOR!$B$5)</f>
        <v>3.0312499999999997E-3</v>
      </c>
      <c r="E106" s="14">
        <f>'Jungen (Basis)'!E106-('Jungen (Basis)'!E106*FAKTOR!$B$5)</f>
        <v>8.3976851851851851E-3</v>
      </c>
      <c r="F106" s="15">
        <f>'Jungen (Basis)'!F106+('Jungen (Basis)'!F106*FAKTOR!$B$5)</f>
        <v>2.8325</v>
      </c>
      <c r="G106" s="15">
        <f>'Jungen (Basis)'!G106+('Jungen (Basis)'!G106*FAKTOR!$B$5)</f>
        <v>0.87549999999999994</v>
      </c>
      <c r="H106" s="16">
        <f>'Jungen (Basis)'!H106+('Jungen (Basis)'!H106*FAKTOR!$B$5)</f>
        <v>15.45</v>
      </c>
      <c r="I106" s="17">
        <f>'Jungen (Basis)'!I106+('Jungen (Basis)'!I106*FAKTOR!$B$5)</f>
        <v>3.8110000000000004</v>
      </c>
    </row>
    <row r="107" spans="1:9" ht="3" customHeight="1"/>
    <row r="108" spans="1:9" ht="3.75" customHeight="1"/>
    <row r="109" spans="1:9" ht="15.75" thickBot="1">
      <c r="A109" s="3" t="s">
        <v>35</v>
      </c>
      <c r="B109" s="4" t="str">
        <f>+'Jungen (Basis)'!B109</f>
        <v>75 m</v>
      </c>
      <c r="C109" s="4" t="str">
        <f>+'Jungen (Basis)'!C109</f>
        <v>100 m</v>
      </c>
      <c r="D109" s="4" t="str">
        <f>+'Jungen (Basis)'!D109</f>
        <v>800 m</v>
      </c>
      <c r="E109" s="4" t="str">
        <f>+'Jungen (Basis)'!E109</f>
        <v>2000 m</v>
      </c>
      <c r="F109" s="4" t="str">
        <f>+'Jungen (Basis)'!F109</f>
        <v>Weit</v>
      </c>
      <c r="G109" s="4" t="str">
        <f>+'Jungen (Basis)'!G109</f>
        <v>Hoch</v>
      </c>
      <c r="H109" s="4" t="str">
        <f>+'Jungen (Basis)'!H109</f>
        <v>Wurf 200g</v>
      </c>
      <c r="I109" s="4" t="str">
        <f>+'Jungen (Basis)'!I109</f>
        <v>Stoß 5 kg</v>
      </c>
    </row>
    <row r="110" spans="1:9">
      <c r="A110" s="7" t="s">
        <v>4</v>
      </c>
      <c r="B110" s="8">
        <f>'Jungen (Basis)'!B110-('Jungen (Basis)'!B110*FAKTOR!$B$5)</f>
        <v>1.1114583333333882E-4</v>
      </c>
      <c r="C110" s="8">
        <f>'Jungen (Basis)'!C110-('Jungen (Basis)'!C110*FAKTOR!$B$5)</f>
        <v>1.4819444444444274E-4</v>
      </c>
      <c r="D110" s="9">
        <f>'Jungen (Basis)'!D110-('Jungen (Basis)'!D110*FAKTOR!$B$5)</f>
        <v>1.7064814814814532E-3</v>
      </c>
      <c r="E110" s="9">
        <f>'Jungen (Basis)'!E110-('Jungen (Basis)'!E110*FAKTOR!$B$5)</f>
        <v>4.8275462962962951E-3</v>
      </c>
      <c r="F110" s="10">
        <f>'Jungen (Basis)'!F110+('Jungen (Basis)'!F110*FAKTOR!$B$5)</f>
        <v>4.9954999999999998</v>
      </c>
      <c r="G110" s="10">
        <f>'Jungen (Basis)'!G110+('Jungen (Basis)'!G110*FAKTOR!$B$5)</f>
        <v>1.4728999999999999</v>
      </c>
      <c r="H110" s="11">
        <f>'Jungen (Basis)'!H110+('Jungen (Basis)'!H110*FAKTOR!$B$5)</f>
        <v>59.74</v>
      </c>
      <c r="I110" s="10">
        <f>'Jungen (Basis)'!I110+('Jungen (Basis)'!I110*FAKTOR!$B$5)</f>
        <v>8.9609999999999985</v>
      </c>
    </row>
    <row r="111" spans="1:9">
      <c r="A111" s="12">
        <v>1</v>
      </c>
      <c r="B111" s="13">
        <f>'Jungen (Basis)'!B111-('Jungen (Basis)'!B111*FAKTOR!$B$5)</f>
        <v>1.1339120370370744E-4</v>
      </c>
      <c r="C111" s="13">
        <f>'Jungen (Basis)'!C111-('Jungen (Basis)'!C111*FAKTOR!$B$5)</f>
        <v>1.5156249999999805E-4</v>
      </c>
      <c r="D111" s="14">
        <f>'Jungen (Basis)'!D111-('Jungen (Basis)'!D111*FAKTOR!$B$5)</f>
        <v>1.7850694444444175E-3</v>
      </c>
      <c r="E111" s="14">
        <f>'Jungen (Basis)'!E111-('Jungen (Basis)'!E111*FAKTOR!$B$5)</f>
        <v>5.0520833333333294E-3</v>
      </c>
      <c r="F111" s="15">
        <f>'Jungen (Basis)'!F111+('Jungen (Basis)'!F111*FAKTOR!$B$5)</f>
        <v>4.8616000000000001</v>
      </c>
      <c r="G111" s="15">
        <f>'Jungen (Basis)'!G111+('Jungen (Basis)'!G111*FAKTOR!$B$5)</f>
        <v>1.4419999999999999</v>
      </c>
      <c r="H111" s="16">
        <f>'Jungen (Basis)'!H111+('Jungen (Basis)'!H111*FAKTOR!$B$5)</f>
        <v>56.65</v>
      </c>
      <c r="I111" s="17">
        <f>'Jungen (Basis)'!I111+('Jungen (Basis)'!I111*FAKTOR!$B$5)</f>
        <v>8.652000000000001</v>
      </c>
    </row>
    <row r="112" spans="1:9">
      <c r="A112" s="12" t="s">
        <v>5</v>
      </c>
      <c r="B112" s="13">
        <f>'Jungen (Basis)'!B112-('Jungen (Basis)'!B112*FAKTOR!$B$5)</f>
        <v>1.1563657407407701E-4</v>
      </c>
      <c r="C112" s="13">
        <f>'Jungen (Basis)'!C112-('Jungen (Basis)'!C112*FAKTOR!$B$5)</f>
        <v>1.5493055555555437E-4</v>
      </c>
      <c r="D112" s="14">
        <f>'Jungen (Basis)'!D112-('Jungen (Basis)'!D112*FAKTOR!$B$5)</f>
        <v>1.8636574074073818E-3</v>
      </c>
      <c r="E112" s="14">
        <f>'Jungen (Basis)'!E112-('Jungen (Basis)'!E112*FAKTOR!$B$5)</f>
        <v>5.2766203703703655E-3</v>
      </c>
      <c r="F112" s="15">
        <f>'Jungen (Basis)'!F112+('Jungen (Basis)'!F112*FAKTOR!$B$5)</f>
        <v>4.7276999999999996</v>
      </c>
      <c r="G112" s="15">
        <f>'Jungen (Basis)'!G112+('Jungen (Basis)'!G112*FAKTOR!$B$5)</f>
        <v>1.4111</v>
      </c>
      <c r="H112" s="16">
        <f>'Jungen (Basis)'!H112+('Jungen (Basis)'!H112*FAKTOR!$B$5)</f>
        <v>53.56</v>
      </c>
      <c r="I112" s="17">
        <f>'Jungen (Basis)'!I112+('Jungen (Basis)'!I112*FAKTOR!$B$5)</f>
        <v>8.343</v>
      </c>
    </row>
    <row r="113" spans="1:10">
      <c r="A113" s="12" t="s">
        <v>6</v>
      </c>
      <c r="B113" s="13">
        <f>'Jungen (Basis)'!B113-('Jungen (Basis)'!B113*FAKTOR!$B$5)</f>
        <v>1.1788194444444563E-4</v>
      </c>
      <c r="C113" s="13">
        <f>'Jungen (Basis)'!C113-('Jungen (Basis)'!C113*FAKTOR!$B$5)</f>
        <v>1.5829861111110971E-4</v>
      </c>
      <c r="D113" s="14">
        <f>'Jungen (Basis)'!D113-('Jungen (Basis)'!D113*FAKTOR!$B$5)</f>
        <v>1.9422453703703561E-3</v>
      </c>
      <c r="E113" s="14">
        <f>'Jungen (Basis)'!E113-('Jungen (Basis)'!E113*FAKTOR!$B$5)</f>
        <v>5.5011574074074008E-3</v>
      </c>
      <c r="F113" s="15">
        <f>'Jungen (Basis)'!F113+('Jungen (Basis)'!F113*FAKTOR!$B$5)</f>
        <v>4.5937999999999999</v>
      </c>
      <c r="G113" s="15">
        <f>'Jungen (Basis)'!G113+('Jungen (Basis)'!G113*FAKTOR!$B$5)</f>
        <v>1.3802000000000001</v>
      </c>
      <c r="H113" s="16">
        <f>'Jungen (Basis)'!H113+('Jungen (Basis)'!H113*FAKTOR!$B$5)</f>
        <v>50.47</v>
      </c>
      <c r="I113" s="17">
        <f>'Jungen (Basis)'!I113+('Jungen (Basis)'!I113*FAKTOR!$B$5)</f>
        <v>8.0339999999999989</v>
      </c>
    </row>
    <row r="114" spans="1:10">
      <c r="A114" s="12">
        <v>2</v>
      </c>
      <c r="B114" s="13">
        <f>'Jungen (Basis)'!B114-('Jungen (Basis)'!B114*FAKTOR!$B$5)</f>
        <v>1.201273148148148E-4</v>
      </c>
      <c r="C114" s="13">
        <f>'Jungen (Basis)'!C114-('Jungen (Basis)'!C114*FAKTOR!$B$5)</f>
        <v>1.6166666666666602E-4</v>
      </c>
      <c r="D114" s="14">
        <f>'Jungen (Basis)'!D114-('Jungen (Basis)'!D114*FAKTOR!$B$5)</f>
        <v>2.0208333333333202E-3</v>
      </c>
      <c r="E114" s="14">
        <f>'Jungen (Basis)'!E114-('Jungen (Basis)'!E114*FAKTOR!$B$5)</f>
        <v>5.7256944444444369E-3</v>
      </c>
      <c r="F114" s="15">
        <f>'Jungen (Basis)'!F114+('Jungen (Basis)'!F114*FAKTOR!$B$5)</f>
        <v>4.4599000000000002</v>
      </c>
      <c r="G114" s="15">
        <f>'Jungen (Basis)'!G114+('Jungen (Basis)'!G114*FAKTOR!$B$5)</f>
        <v>1.3492999999999999</v>
      </c>
      <c r="H114" s="16">
        <f>'Jungen (Basis)'!H114+('Jungen (Basis)'!H114*FAKTOR!$B$5)</f>
        <v>47.38</v>
      </c>
      <c r="I114" s="17">
        <f>'Jungen (Basis)'!I114+('Jungen (Basis)'!I114*FAKTOR!$B$5)</f>
        <v>7.7249999999999996</v>
      </c>
    </row>
    <row r="115" spans="1:10">
      <c r="A115" s="12" t="s">
        <v>7</v>
      </c>
      <c r="B115" s="13">
        <f>'Jungen (Basis)'!B115-('Jungen (Basis)'!B115*FAKTOR!$B$5)</f>
        <v>1.2237268518518381E-4</v>
      </c>
      <c r="C115" s="13">
        <f>'Jungen (Basis)'!C115-('Jungen (Basis)'!C115*FAKTOR!$B$5)</f>
        <v>1.6503472222222136E-4</v>
      </c>
      <c r="D115" s="14">
        <f>'Jungen (Basis)'!D115-('Jungen (Basis)'!D115*FAKTOR!$B$5)</f>
        <v>2.099421296296285E-3</v>
      </c>
      <c r="E115" s="14">
        <f>'Jungen (Basis)'!E115-('Jungen (Basis)'!E115*FAKTOR!$B$5)</f>
        <v>5.9502314814814826E-3</v>
      </c>
      <c r="F115" s="15">
        <f>'Jungen (Basis)'!F115+('Jungen (Basis)'!F115*FAKTOR!$B$5)</f>
        <v>4.3260000000000005</v>
      </c>
      <c r="G115" s="15">
        <f>'Jungen (Basis)'!G115+('Jungen (Basis)'!G115*FAKTOR!$B$5)</f>
        <v>1.3184</v>
      </c>
      <c r="H115" s="16">
        <f>'Jungen (Basis)'!H115+('Jungen (Basis)'!H115*FAKTOR!$B$5)</f>
        <v>44.29</v>
      </c>
      <c r="I115" s="17">
        <f>'Jungen (Basis)'!I115+('Jungen (Basis)'!I115*FAKTOR!$B$5)</f>
        <v>7.4160000000000004</v>
      </c>
    </row>
    <row r="116" spans="1:10">
      <c r="A116" s="12" t="s">
        <v>8</v>
      </c>
      <c r="B116" s="13">
        <f>'Jungen (Basis)'!B116-('Jungen (Basis)'!B116*FAKTOR!$B$5)</f>
        <v>1.2574074074074015E-4</v>
      </c>
      <c r="C116" s="13">
        <f>'Jungen (Basis)'!C116-('Jungen (Basis)'!C116*FAKTOR!$B$5)</f>
        <v>1.6840277777777768E-4</v>
      </c>
      <c r="D116" s="14">
        <f>'Jungen (Basis)'!D116-('Jungen (Basis)'!D116*FAKTOR!$B$5)</f>
        <v>2.1780092592592489E-3</v>
      </c>
      <c r="E116" s="14">
        <f>'Jungen (Basis)'!E116-('Jungen (Basis)'!E116*FAKTOR!$B$5)</f>
        <v>6.1747685185185178E-3</v>
      </c>
      <c r="F116" s="15">
        <f>'Jungen (Basis)'!F116+('Jungen (Basis)'!F116*FAKTOR!$B$5)</f>
        <v>4.1920999999999999</v>
      </c>
      <c r="G116" s="15">
        <f>'Jungen (Basis)'!G116+('Jungen (Basis)'!G116*FAKTOR!$B$5)</f>
        <v>1.2875000000000001</v>
      </c>
      <c r="H116" s="16">
        <f>'Jungen (Basis)'!H116+('Jungen (Basis)'!H116*FAKTOR!$B$5)</f>
        <v>41.2</v>
      </c>
      <c r="I116" s="17">
        <f>'Jungen (Basis)'!I116+('Jungen (Basis)'!I116*FAKTOR!$B$5)</f>
        <v>7.1070000000000002</v>
      </c>
    </row>
    <row r="117" spans="1:10">
      <c r="A117" s="12">
        <v>3</v>
      </c>
      <c r="B117" s="13">
        <f>'Jungen (Basis)'!B117-('Jungen (Basis)'!B117*FAKTOR!$B$5)</f>
        <v>1.2910879629629546E-4</v>
      </c>
      <c r="C117" s="13">
        <f>'Jungen (Basis)'!C117-('Jungen (Basis)'!C117*FAKTOR!$B$5)</f>
        <v>1.7177083333333299E-4</v>
      </c>
      <c r="D117" s="14">
        <f>'Jungen (Basis)'!D117-('Jungen (Basis)'!D117*FAKTOR!$B$5)</f>
        <v>2.2565972222222232E-3</v>
      </c>
      <c r="E117" s="14">
        <f>'Jungen (Basis)'!E117-('Jungen (Basis)'!E117*FAKTOR!$B$5)</f>
        <v>6.399305555555553E-3</v>
      </c>
      <c r="F117" s="15">
        <f>'Jungen (Basis)'!F117+('Jungen (Basis)'!F117*FAKTOR!$B$5)</f>
        <v>4.0582000000000003</v>
      </c>
      <c r="G117" s="15">
        <f>'Jungen (Basis)'!G117+('Jungen (Basis)'!G117*FAKTOR!$B$5)</f>
        <v>1.2463</v>
      </c>
      <c r="H117" s="16">
        <f>'Jungen (Basis)'!H117+('Jungen (Basis)'!H117*FAKTOR!$B$5)</f>
        <v>38.11</v>
      </c>
      <c r="I117" s="17">
        <f>'Jungen (Basis)'!I117+('Jungen (Basis)'!I117*FAKTOR!$B$5)</f>
        <v>6.798</v>
      </c>
    </row>
    <row r="118" spans="1:10">
      <c r="A118" s="12" t="s">
        <v>9</v>
      </c>
      <c r="B118" s="13">
        <f>'Jungen (Basis)'!B118-('Jungen (Basis)'!B118*FAKTOR!$B$5)</f>
        <v>1.3247685185185178E-4</v>
      </c>
      <c r="C118" s="13">
        <f>'Jungen (Basis)'!C118-('Jungen (Basis)'!C118*FAKTOR!$B$5)</f>
        <v>1.7513888888888888E-4</v>
      </c>
      <c r="D118" s="14">
        <f>'Jungen (Basis)'!D118-('Jungen (Basis)'!D118*FAKTOR!$B$5)</f>
        <v>2.3351851851851854E-3</v>
      </c>
      <c r="E118" s="14">
        <f>'Jungen (Basis)'!E118-('Jungen (Basis)'!E118*FAKTOR!$B$5)</f>
        <v>6.6238425925925883E-3</v>
      </c>
      <c r="F118" s="15">
        <f>'Jungen (Basis)'!F118+('Jungen (Basis)'!F118*FAKTOR!$B$5)</f>
        <v>3.9243000000000001</v>
      </c>
      <c r="G118" s="15">
        <f>'Jungen (Basis)'!G118+('Jungen (Basis)'!G118*FAKTOR!$B$5)</f>
        <v>1.2050999999999998</v>
      </c>
      <c r="H118" s="16">
        <f>'Jungen (Basis)'!H118+('Jungen (Basis)'!H118*FAKTOR!$B$5)</f>
        <v>35.020000000000003</v>
      </c>
      <c r="I118" s="17">
        <f>'Jungen (Basis)'!I118+('Jungen (Basis)'!I118*FAKTOR!$B$5)</f>
        <v>6.3860000000000001</v>
      </c>
    </row>
    <row r="119" spans="1:10">
      <c r="A119" s="12" t="s">
        <v>10</v>
      </c>
      <c r="B119" s="13">
        <f>'Jungen (Basis)'!B119-('Jungen (Basis)'!B119*FAKTOR!$B$5)</f>
        <v>1.3584490740740712E-4</v>
      </c>
      <c r="C119" s="13">
        <f>'Jungen (Basis)'!C119-('Jungen (Basis)'!C119*FAKTOR!$B$5)</f>
        <v>1.7850694444444465E-4</v>
      </c>
      <c r="D119" s="14">
        <f>'Jungen (Basis)'!D119-('Jungen (Basis)'!D119*FAKTOR!$B$5)</f>
        <v>2.4137731481481519E-3</v>
      </c>
      <c r="E119" s="14">
        <f>'Jungen (Basis)'!E119-('Jungen (Basis)'!E119*FAKTOR!$B$5)</f>
        <v>6.8483796296296244E-3</v>
      </c>
      <c r="F119" s="15">
        <f>'Jungen (Basis)'!F119+('Jungen (Basis)'!F119*FAKTOR!$B$5)</f>
        <v>3.7801</v>
      </c>
      <c r="G119" s="15">
        <f>'Jungen (Basis)'!G119+('Jungen (Basis)'!G119*FAKTOR!$B$5)</f>
        <v>1.1638999999999999</v>
      </c>
      <c r="H119" s="16">
        <f>'Jungen (Basis)'!H119+('Jungen (Basis)'!H119*FAKTOR!$B$5)</f>
        <v>31.93</v>
      </c>
      <c r="I119" s="17">
        <f>'Jungen (Basis)'!I119+('Jungen (Basis)'!I119*FAKTOR!$B$5)</f>
        <v>5.9740000000000002</v>
      </c>
    </row>
    <row r="120" spans="1:10">
      <c r="A120" s="12">
        <v>4</v>
      </c>
      <c r="B120" s="13">
        <f>'Jungen (Basis)'!B120-('Jungen (Basis)'!B120*FAKTOR!$B$5)</f>
        <v>1.3921296296296297E-4</v>
      </c>
      <c r="C120" s="13">
        <f>'Jungen (Basis)'!C120-('Jungen (Basis)'!C120*FAKTOR!$B$5)</f>
        <v>1.8299768518518478E-4</v>
      </c>
      <c r="D120" s="14">
        <f>'Jungen (Basis)'!D120-('Jungen (Basis)'!D120*FAKTOR!$B$5)</f>
        <v>2.5035879629629644E-3</v>
      </c>
      <c r="E120" s="14">
        <f>'Jungen (Basis)'!E120-('Jungen (Basis)'!E120*FAKTOR!$B$5)</f>
        <v>7.0729166666666701E-3</v>
      </c>
      <c r="F120" s="15">
        <f>'Jungen (Basis)'!F120+('Jungen (Basis)'!F120*FAKTOR!$B$5)</f>
        <v>3.6358999999999999</v>
      </c>
      <c r="G120" s="15">
        <f>'Jungen (Basis)'!G120+('Jungen (Basis)'!G120*FAKTOR!$B$5)</f>
        <v>1.1227</v>
      </c>
      <c r="H120" s="16">
        <f>'Jungen (Basis)'!H120+('Jungen (Basis)'!H120*FAKTOR!$B$5)</f>
        <v>27.81</v>
      </c>
      <c r="I120" s="17">
        <f>'Jungen (Basis)'!I120+('Jungen (Basis)'!I120*FAKTOR!$B$5)</f>
        <v>5.5620000000000003</v>
      </c>
    </row>
    <row r="121" spans="1:10">
      <c r="A121" s="12" t="s">
        <v>11</v>
      </c>
      <c r="B121" s="13">
        <f>'Jungen (Basis)'!B121-('Jungen (Basis)'!B121*FAKTOR!$B$5)</f>
        <v>1.4258101851851877E-4</v>
      </c>
      <c r="C121" s="13">
        <f>'Jungen (Basis)'!C121-('Jungen (Basis)'!C121*FAKTOR!$B$5)</f>
        <v>1.8748842592592591E-4</v>
      </c>
      <c r="D121" s="14">
        <f>'Jungen (Basis)'!D121-('Jungen (Basis)'!D121*FAKTOR!$B$5)</f>
        <v>2.5934027777777769E-3</v>
      </c>
      <c r="E121" s="14">
        <f>'Jungen (Basis)'!E121-('Jungen (Basis)'!E121*FAKTOR!$B$5)</f>
        <v>7.2974537037037062E-3</v>
      </c>
      <c r="F121" s="15">
        <f>'Jungen (Basis)'!F121+('Jungen (Basis)'!F121*FAKTOR!$B$5)</f>
        <v>3.4917000000000002</v>
      </c>
      <c r="G121" s="15">
        <f>'Jungen (Basis)'!G121+('Jungen (Basis)'!G121*FAKTOR!$B$5)</f>
        <v>1.0815000000000001</v>
      </c>
      <c r="H121" s="16">
        <f>'Jungen (Basis)'!H121+('Jungen (Basis)'!H121*FAKTOR!$B$5)</f>
        <v>23.69</v>
      </c>
      <c r="I121" s="17">
        <f>'Jungen (Basis)'!I121+('Jungen (Basis)'!I121*FAKTOR!$B$5)</f>
        <v>5.15</v>
      </c>
    </row>
    <row r="122" spans="1:10">
      <c r="A122" s="12" t="s">
        <v>12</v>
      </c>
      <c r="B122" s="13">
        <f>'Jungen (Basis)'!B122-('Jungen (Basis)'!B122*FAKTOR!$B$5)</f>
        <v>1.470717592592589E-4</v>
      </c>
      <c r="C122" s="13">
        <f>'Jungen (Basis)'!C122-('Jungen (Basis)'!C122*FAKTOR!$B$5)</f>
        <v>1.9197916666666698E-4</v>
      </c>
      <c r="D122" s="14">
        <f>'Jungen (Basis)'!D122-('Jungen (Basis)'!D122*FAKTOR!$B$5)</f>
        <v>2.683217592592589E-3</v>
      </c>
      <c r="E122" s="14">
        <f>'Jungen (Basis)'!E122-('Jungen (Basis)'!E122*FAKTOR!$B$5)</f>
        <v>7.5219907407407414E-3</v>
      </c>
      <c r="F122" s="15">
        <f>'Jungen (Basis)'!F122+('Jungen (Basis)'!F122*FAKTOR!$B$5)</f>
        <v>3.3475000000000001</v>
      </c>
      <c r="G122" s="15">
        <f>'Jungen (Basis)'!G122+('Jungen (Basis)'!G122*FAKTOR!$B$5)</f>
        <v>1.03</v>
      </c>
      <c r="H122" s="16">
        <f>'Jungen (Basis)'!H122+('Jungen (Basis)'!H122*FAKTOR!$B$5)</f>
        <v>20.6</v>
      </c>
      <c r="I122" s="17">
        <f>'Jungen (Basis)'!I122+('Jungen (Basis)'!I122*FAKTOR!$B$5)</f>
        <v>4.8410000000000002</v>
      </c>
    </row>
    <row r="123" spans="1:10">
      <c r="A123" s="12">
        <v>5</v>
      </c>
      <c r="B123" s="13">
        <f>'Jungen (Basis)'!B123-('Jungen (Basis)'!B123*FAKTOR!$B$5)</f>
        <v>1.515625E-4</v>
      </c>
      <c r="C123" s="13">
        <f>'Jungen (Basis)'!C123-('Jungen (Basis)'!C123*FAKTOR!$B$5)</f>
        <v>1.9646990740740741E-4</v>
      </c>
      <c r="D123" s="14">
        <f>'Jungen (Basis)'!D123-('Jungen (Basis)'!D123*FAKTOR!$B$5)</f>
        <v>2.7730324074074077E-3</v>
      </c>
      <c r="E123" s="14">
        <f>'Jungen (Basis)'!E123-('Jungen (Basis)'!E123*FAKTOR!$B$5)</f>
        <v>7.7465277777777793E-3</v>
      </c>
      <c r="F123" s="15">
        <f>'Jungen (Basis)'!F123+('Jungen (Basis)'!F123*FAKTOR!$B$5)</f>
        <v>3.2033</v>
      </c>
      <c r="G123" s="15">
        <f>'Jungen (Basis)'!G123+('Jungen (Basis)'!G123*FAKTOR!$B$5)</f>
        <v>0.97849999999999993</v>
      </c>
      <c r="H123" s="16">
        <f>'Jungen (Basis)'!H123+('Jungen (Basis)'!H123*FAKTOR!$B$5)</f>
        <v>18.54</v>
      </c>
      <c r="I123" s="17">
        <f>'Jungen (Basis)'!I123+('Jungen (Basis)'!I123*FAKTOR!$B$5)</f>
        <v>4.532</v>
      </c>
    </row>
    <row r="124" spans="1:10">
      <c r="A124" s="12" t="s">
        <v>13</v>
      </c>
      <c r="B124" s="13">
        <f>'Jungen (Basis)'!B124-('Jungen (Basis)'!B124*FAKTOR!$B$5)</f>
        <v>1.5605324074074076E-4</v>
      </c>
      <c r="C124" s="13">
        <f>'Jungen (Basis)'!C124-('Jungen (Basis)'!C124*FAKTOR!$B$5)</f>
        <v>2.0096064814814811E-4</v>
      </c>
      <c r="D124" s="14">
        <f>'Jungen (Basis)'!D124-('Jungen (Basis)'!D124*FAKTOR!$B$5)</f>
        <v>2.8628472222222224E-3</v>
      </c>
      <c r="E124" s="14">
        <f>'Jungen (Basis)'!E124-('Jungen (Basis)'!E124*FAKTOR!$B$5)</f>
        <v>7.9710648148148162E-3</v>
      </c>
      <c r="F124" s="15">
        <f>'Jungen (Basis)'!F124+('Jungen (Basis)'!F124*FAKTOR!$B$5)</f>
        <v>3.0591000000000004</v>
      </c>
      <c r="G124" s="15">
        <f>'Jungen (Basis)'!G124+('Jungen (Basis)'!G124*FAKTOR!$B$5)</f>
        <v>0.92700000000000005</v>
      </c>
      <c r="H124" s="16">
        <f>'Jungen (Basis)'!H124+('Jungen (Basis)'!H124*FAKTOR!$B$5)</f>
        <v>16.48</v>
      </c>
      <c r="I124" s="17">
        <f>'Jungen (Basis)'!I124+('Jungen (Basis)'!I124*FAKTOR!$B$5)</f>
        <v>4.2229999999999999</v>
      </c>
    </row>
    <row r="125" spans="1:10" ht="4.5" customHeight="1">
      <c r="C125" s="23"/>
      <c r="D125" s="23"/>
      <c r="E125" s="23"/>
      <c r="F125" s="23"/>
      <c r="G125" s="23"/>
      <c r="H125" s="23"/>
      <c r="I125" s="23"/>
      <c r="J125" s="23"/>
    </row>
    <row r="126" spans="1:10" ht="3" customHeight="1">
      <c r="C126" s="23"/>
      <c r="D126" s="23"/>
      <c r="E126" s="23"/>
      <c r="F126" s="23"/>
      <c r="G126" s="23"/>
      <c r="H126" s="23"/>
      <c r="I126" s="23"/>
      <c r="J126" s="23"/>
    </row>
    <row r="127" spans="1:10" ht="15.75" thickBot="1">
      <c r="A127" s="3" t="s">
        <v>36</v>
      </c>
      <c r="B127" s="4" t="str">
        <f>+'Jungen (Basis)'!B127</f>
        <v>75 m</v>
      </c>
      <c r="C127" s="4" t="str">
        <f>+'Jungen (Basis)'!C127</f>
        <v>100 m</v>
      </c>
      <c r="D127" s="4" t="str">
        <f>+'Jungen (Basis)'!D127</f>
        <v>800 m</v>
      </c>
      <c r="E127" s="4" t="str">
        <f>+'Jungen (Basis)'!E127</f>
        <v>2000 m</v>
      </c>
      <c r="F127" s="4" t="str">
        <f>+'Jungen (Basis)'!F127</f>
        <v>Weit</v>
      </c>
      <c r="G127" s="4" t="str">
        <f>+'Jungen (Basis)'!G127</f>
        <v>Hoch</v>
      </c>
      <c r="H127" s="4" t="str">
        <f>+'Jungen (Basis)'!H127</f>
        <v>Wurf 200g</v>
      </c>
      <c r="I127" s="4" t="str">
        <f>+'Jungen (Basis)'!I127</f>
        <v>Stoß 5 kg</v>
      </c>
      <c r="J127" s="23"/>
    </row>
    <row r="128" spans="1:10">
      <c r="A128" s="7" t="s">
        <v>4</v>
      </c>
      <c r="B128" s="8">
        <f>'Jungen (Basis)'!B128-('Jungen (Basis)'!B128*FAKTOR!$B$5)</f>
        <v>1.0665509259260063E-4</v>
      </c>
      <c r="C128" s="8">
        <f>'Jungen (Basis)'!C128-('Jungen (Basis)'!C128*FAKTOR!$B$5)</f>
        <v>1.4258101851851685E-4</v>
      </c>
      <c r="D128" s="9">
        <f>'Jungen (Basis)'!D128-('Jungen (Basis)'!D128*FAKTOR!$B$5)</f>
        <v>1.6615740740740033E-3</v>
      </c>
      <c r="E128" s="9">
        <f>'Jungen (Basis)'!E128-('Jungen (Basis)'!E128*FAKTOR!$B$5)</f>
        <v>4.6254629629629545E-3</v>
      </c>
      <c r="F128" s="10">
        <f>'Jungen (Basis)'!F128+('Jungen (Basis)'!F128*FAKTOR!$B$5)</f>
        <v>5.3353999999999999</v>
      </c>
      <c r="G128" s="10">
        <f>'Jungen (Basis)'!G128+('Jungen (Basis)'!G128*FAKTOR!$B$5)</f>
        <v>1.5656000000000001</v>
      </c>
      <c r="H128" s="11">
        <f>'Jungen (Basis)'!H128+('Jungen (Basis)'!H128*FAKTOR!$B$5)</f>
        <v>66.95</v>
      </c>
      <c r="I128" s="10">
        <f>'Jungen (Basis)'!I128+('Jungen (Basis)'!I128*FAKTOR!$B$5)</f>
        <v>9.7850000000000001</v>
      </c>
      <c r="J128" s="23"/>
    </row>
    <row r="129" spans="1:10">
      <c r="A129" s="12">
        <v>1</v>
      </c>
      <c r="B129" s="13">
        <f>'Jungen (Basis)'!B129-('Jungen (Basis)'!B129*FAKTOR!$B$5)</f>
        <v>1.0890046296296925E-4</v>
      </c>
      <c r="C129" s="13">
        <f>'Jungen (Basis)'!C129-('Jungen (Basis)'!C129*FAKTOR!$B$5)</f>
        <v>1.4594907407407216E-4</v>
      </c>
      <c r="D129" s="14">
        <f>'Jungen (Basis)'!D129-('Jungen (Basis)'!D129*FAKTOR!$B$5)</f>
        <v>1.7289351851851489E-3</v>
      </c>
      <c r="E129" s="14">
        <f>'Jungen (Basis)'!E129-('Jungen (Basis)'!E129*FAKTOR!$B$5)</f>
        <v>4.8275462962962968E-3</v>
      </c>
      <c r="F129" s="15">
        <f>'Jungen (Basis)'!F129+('Jungen (Basis)'!F129*FAKTOR!$B$5)</f>
        <v>5.1912000000000003</v>
      </c>
      <c r="G129" s="15">
        <f>'Jungen (Basis)'!G129+('Jungen (Basis)'!G129*FAKTOR!$B$5)</f>
        <v>1.5347</v>
      </c>
      <c r="H129" s="16">
        <f>'Jungen (Basis)'!H129+('Jungen (Basis)'!H129*FAKTOR!$B$5)</f>
        <v>63.86</v>
      </c>
      <c r="I129" s="17">
        <f>'Jungen (Basis)'!I129+('Jungen (Basis)'!I129*FAKTOR!$B$5)</f>
        <v>9.4759999999999991</v>
      </c>
      <c r="J129" s="23"/>
    </row>
    <row r="130" spans="1:10">
      <c r="A130" s="12" t="s">
        <v>5</v>
      </c>
      <c r="B130" s="13">
        <f>'Jungen (Basis)'!B130-('Jungen (Basis)'!B130*FAKTOR!$B$5)</f>
        <v>1.1114583333333785E-4</v>
      </c>
      <c r="C130" s="13">
        <f>'Jungen (Basis)'!C130-('Jungen (Basis)'!C130*FAKTOR!$B$5)</f>
        <v>1.4931712962962848E-4</v>
      </c>
      <c r="D130" s="14">
        <f>'Jungen (Basis)'!D130-('Jungen (Basis)'!D130*FAKTOR!$B$5)</f>
        <v>1.7962962962962961E-3</v>
      </c>
      <c r="E130" s="14">
        <f>'Jungen (Basis)'!E130-('Jungen (Basis)'!E130*FAKTOR!$B$5)</f>
        <v>5.0296296296296348E-3</v>
      </c>
      <c r="F130" s="15">
        <f>'Jungen (Basis)'!F130+('Jungen (Basis)'!F130*FAKTOR!$B$5)</f>
        <v>5.0470000000000006</v>
      </c>
      <c r="G130" s="15">
        <f>'Jungen (Basis)'!G130+('Jungen (Basis)'!G130*FAKTOR!$B$5)</f>
        <v>1.5038</v>
      </c>
      <c r="H130" s="16">
        <f>'Jungen (Basis)'!H130+('Jungen (Basis)'!H130*FAKTOR!$B$5)</f>
        <v>60.77</v>
      </c>
      <c r="I130" s="17">
        <f>'Jungen (Basis)'!I130+('Jungen (Basis)'!I130*FAKTOR!$B$5)</f>
        <v>9.1669999999999998</v>
      </c>
      <c r="J130" s="23"/>
    </row>
    <row r="131" spans="1:10">
      <c r="A131" s="12" t="s">
        <v>6</v>
      </c>
      <c r="B131" s="13">
        <f>'Jungen (Basis)'!B131-('Jungen (Basis)'!B131*FAKTOR!$B$5)</f>
        <v>1.1339120370370648E-4</v>
      </c>
      <c r="C131" s="13">
        <f>'Jungen (Basis)'!C131-('Jungen (Basis)'!C131*FAKTOR!$B$5)</f>
        <v>1.5268518518518382E-4</v>
      </c>
      <c r="D131" s="14">
        <f>'Jungen (Basis)'!D131-('Jungen (Basis)'!D131*FAKTOR!$B$5)</f>
        <v>1.8636574074074401E-3</v>
      </c>
      <c r="E131" s="14">
        <f>'Jungen (Basis)'!E131-('Jungen (Basis)'!E131*FAKTOR!$B$5)</f>
        <v>5.2429398148148218E-3</v>
      </c>
      <c r="F131" s="15">
        <f>'Jungen (Basis)'!F131+('Jungen (Basis)'!F131*FAKTOR!$B$5)</f>
        <v>4.9028</v>
      </c>
      <c r="G131" s="15">
        <f>'Jungen (Basis)'!G131+('Jungen (Basis)'!G131*FAKTOR!$B$5)</f>
        <v>1.4728999999999999</v>
      </c>
      <c r="H131" s="16">
        <f>'Jungen (Basis)'!H131+('Jungen (Basis)'!H131*FAKTOR!$B$5)</f>
        <v>57.68</v>
      </c>
      <c r="I131" s="17">
        <f>'Jungen (Basis)'!I131+('Jungen (Basis)'!I131*FAKTOR!$B$5)</f>
        <v>8.8580000000000005</v>
      </c>
      <c r="J131" s="23"/>
    </row>
    <row r="132" spans="1:10">
      <c r="A132" s="12">
        <v>2</v>
      </c>
      <c r="B132" s="13">
        <f>'Jungen (Basis)'!B132-('Jungen (Basis)'!B132*FAKTOR!$B$5)</f>
        <v>1.1563657407407605E-4</v>
      </c>
      <c r="C132" s="13">
        <f>'Jungen (Basis)'!C132-('Jungen (Basis)'!C132*FAKTOR!$B$5)</f>
        <v>1.5605324074074013E-4</v>
      </c>
      <c r="D132" s="14">
        <f>'Jungen (Basis)'!D132-('Jungen (Basis)'!D132*FAKTOR!$B$5)</f>
        <v>1.9422453703703947E-3</v>
      </c>
      <c r="E132" s="14">
        <f>'Jungen (Basis)'!E132-('Jungen (Basis)'!E132*FAKTOR!$B$5)</f>
        <v>5.4562500000000097E-3</v>
      </c>
      <c r="F132" s="15">
        <f>'Jungen (Basis)'!F132+('Jungen (Basis)'!F132*FAKTOR!$B$5)</f>
        <v>4.7586000000000004</v>
      </c>
      <c r="G132" s="15">
        <f>'Jungen (Basis)'!G132+('Jungen (Basis)'!G132*FAKTOR!$B$5)</f>
        <v>1.4419999999999999</v>
      </c>
      <c r="H132" s="16">
        <f>'Jungen (Basis)'!H132+('Jungen (Basis)'!H132*FAKTOR!$B$5)</f>
        <v>54.59</v>
      </c>
      <c r="I132" s="17">
        <f>'Jungen (Basis)'!I132+('Jungen (Basis)'!I132*FAKTOR!$B$5)</f>
        <v>8.5490000000000013</v>
      </c>
      <c r="J132" s="23"/>
    </row>
    <row r="133" spans="1:10">
      <c r="A133" s="12" t="s">
        <v>7</v>
      </c>
      <c r="B133" s="13">
        <f>'Jungen (Basis)'!B133-('Jungen (Basis)'!B133*FAKTOR!$B$5)</f>
        <v>1.1788194444444442E-4</v>
      </c>
      <c r="C133" s="13">
        <f>'Jungen (Basis)'!C133-('Jungen (Basis)'!C133*FAKTOR!$B$5)</f>
        <v>1.5942129629629547E-4</v>
      </c>
      <c r="D133" s="14">
        <f>'Jungen (Basis)'!D133-('Jungen (Basis)'!D133*FAKTOR!$B$5)</f>
        <v>2.0208333333333493E-3</v>
      </c>
      <c r="E133" s="14">
        <f>'Jungen (Basis)'!E133-('Jungen (Basis)'!E133*FAKTOR!$B$5)</f>
        <v>5.6695601851851872E-3</v>
      </c>
      <c r="F133" s="15">
        <f>'Jungen (Basis)'!F133+('Jungen (Basis)'!F133*FAKTOR!$B$5)</f>
        <v>4.6144000000000007</v>
      </c>
      <c r="G133" s="15">
        <f>'Jungen (Basis)'!G133+('Jungen (Basis)'!G133*FAKTOR!$B$5)</f>
        <v>1.4008</v>
      </c>
      <c r="H133" s="16">
        <f>'Jungen (Basis)'!H133+('Jungen (Basis)'!H133*FAKTOR!$B$5)</f>
        <v>51.5</v>
      </c>
      <c r="I133" s="17">
        <f>'Jungen (Basis)'!I133+('Jungen (Basis)'!I133*FAKTOR!$B$5)</f>
        <v>8.24</v>
      </c>
      <c r="J133" s="23"/>
    </row>
    <row r="134" spans="1:10">
      <c r="A134" s="12" t="s">
        <v>8</v>
      </c>
      <c r="B134" s="13">
        <f>'Jungen (Basis)'!B134-('Jungen (Basis)'!B134*FAKTOR!$B$5)</f>
        <v>1.2012731481481327E-4</v>
      </c>
      <c r="C134" s="13">
        <f>'Jungen (Basis)'!C134-('Jungen (Basis)'!C134*FAKTOR!$B$5)</f>
        <v>1.6278935185185179E-4</v>
      </c>
      <c r="D134" s="14">
        <f>'Jungen (Basis)'!D134-('Jungen (Basis)'!D134*FAKTOR!$B$5)</f>
        <v>2.0994212962963141E-3</v>
      </c>
      <c r="E134" s="14">
        <f>'Jungen (Basis)'!E134-('Jungen (Basis)'!E134*FAKTOR!$B$5)</f>
        <v>5.8828703703703751E-3</v>
      </c>
      <c r="F134" s="15">
        <f>'Jungen (Basis)'!F134+('Jungen (Basis)'!F134*FAKTOR!$B$5)</f>
        <v>4.4702000000000002</v>
      </c>
      <c r="G134" s="15">
        <f>'Jungen (Basis)'!G134+('Jungen (Basis)'!G134*FAKTOR!$B$5)</f>
        <v>1.3596000000000001</v>
      </c>
      <c r="H134" s="16">
        <f>'Jungen (Basis)'!H134+('Jungen (Basis)'!H134*FAKTOR!$B$5)</f>
        <v>48.41</v>
      </c>
      <c r="I134" s="17">
        <f>'Jungen (Basis)'!I134+('Jungen (Basis)'!I134*FAKTOR!$B$5)</f>
        <v>7.931</v>
      </c>
      <c r="J134" s="23"/>
    </row>
    <row r="135" spans="1:10">
      <c r="A135" s="12">
        <v>3</v>
      </c>
      <c r="B135" s="13">
        <f>'Jungen (Basis)'!B135-('Jungen (Basis)'!B135*FAKTOR!$B$5)</f>
        <v>1.2349537037036957E-4</v>
      </c>
      <c r="C135" s="13">
        <f>'Jungen (Basis)'!C135-('Jungen (Basis)'!C135*FAKTOR!$B$5)</f>
        <v>1.661574074074071E-4</v>
      </c>
      <c r="D135" s="14">
        <f>'Jungen (Basis)'!D135-('Jungen (Basis)'!D135*FAKTOR!$B$5)</f>
        <v>2.1780092592592688E-3</v>
      </c>
      <c r="E135" s="14">
        <f>'Jungen (Basis)'!E135-('Jungen (Basis)'!E135*FAKTOR!$B$5)</f>
        <v>6.096180555555563E-3</v>
      </c>
      <c r="F135" s="15">
        <f>'Jungen (Basis)'!F135+('Jungen (Basis)'!F135*FAKTOR!$B$5)</f>
        <v>4.3260000000000005</v>
      </c>
      <c r="G135" s="15">
        <f>'Jungen (Basis)'!G135+('Jungen (Basis)'!G135*FAKTOR!$B$5)</f>
        <v>1.3184</v>
      </c>
      <c r="H135" s="16">
        <f>'Jungen (Basis)'!H135+('Jungen (Basis)'!H135*FAKTOR!$B$5)</f>
        <v>44.29</v>
      </c>
      <c r="I135" s="17">
        <f>'Jungen (Basis)'!I135+('Jungen (Basis)'!I135*FAKTOR!$B$5)</f>
        <v>7.5190000000000001</v>
      </c>
      <c r="J135" s="23"/>
    </row>
    <row r="136" spans="1:10">
      <c r="A136" s="12" t="s">
        <v>9</v>
      </c>
      <c r="B136" s="13">
        <f>'Jungen (Basis)'!B136-('Jungen (Basis)'!B136*FAKTOR!$B$5)</f>
        <v>1.2686342592592491E-4</v>
      </c>
      <c r="C136" s="13">
        <f>'Jungen (Basis)'!C136-('Jungen (Basis)'!C136*FAKTOR!$B$5)</f>
        <v>1.6952546296296296E-4</v>
      </c>
      <c r="D136" s="14">
        <f>'Jungen (Basis)'!D136-('Jungen (Basis)'!D136*FAKTOR!$B$5)</f>
        <v>2.2565972222222332E-3</v>
      </c>
      <c r="E136" s="14">
        <f>'Jungen (Basis)'!E136-('Jungen (Basis)'!E136*FAKTOR!$B$5)</f>
        <v>6.3094907407407414E-3</v>
      </c>
      <c r="F136" s="15">
        <f>'Jungen (Basis)'!F136+('Jungen (Basis)'!F136*FAKTOR!$B$5)</f>
        <v>4.1818</v>
      </c>
      <c r="G136" s="15">
        <f>'Jungen (Basis)'!G136+('Jungen (Basis)'!G136*FAKTOR!$B$5)</f>
        <v>1.2771999999999999</v>
      </c>
      <c r="H136" s="16">
        <f>'Jungen (Basis)'!H136+('Jungen (Basis)'!H136*FAKTOR!$B$5)</f>
        <v>40.17</v>
      </c>
      <c r="I136" s="17">
        <f>'Jungen (Basis)'!I136+('Jungen (Basis)'!I136*FAKTOR!$B$5)</f>
        <v>7.1070000000000002</v>
      </c>
      <c r="J136" s="23"/>
    </row>
    <row r="137" spans="1:10">
      <c r="A137" s="12" t="s">
        <v>10</v>
      </c>
      <c r="B137" s="13">
        <f>'Jungen (Basis)'!B137-('Jungen (Basis)'!B137*FAKTOR!$B$5)</f>
        <v>1.3023148148148122E-4</v>
      </c>
      <c r="C137" s="13">
        <f>'Jungen (Basis)'!C137-('Jungen (Basis)'!C137*FAKTOR!$B$5)</f>
        <v>1.7289351851851876E-4</v>
      </c>
      <c r="D137" s="14">
        <f>'Jungen (Basis)'!D137-('Jungen (Basis)'!D137*FAKTOR!$B$5)</f>
        <v>2.335185185185188E-3</v>
      </c>
      <c r="E137" s="14">
        <f>'Jungen (Basis)'!E137-('Jungen (Basis)'!E137*FAKTOR!$B$5)</f>
        <v>6.5228009259259293E-3</v>
      </c>
      <c r="F137" s="15">
        <f>'Jungen (Basis)'!F137+('Jungen (Basis)'!F137*FAKTOR!$B$5)</f>
        <v>4.0376000000000003</v>
      </c>
      <c r="G137" s="15">
        <f>'Jungen (Basis)'!G137+('Jungen (Basis)'!G137*FAKTOR!$B$5)</f>
        <v>1.236</v>
      </c>
      <c r="H137" s="16">
        <f>'Jungen (Basis)'!H137+('Jungen (Basis)'!H137*FAKTOR!$B$5)</f>
        <v>36.049999999999997</v>
      </c>
      <c r="I137" s="17">
        <f>'Jungen (Basis)'!I137+('Jungen (Basis)'!I137*FAKTOR!$B$5)</f>
        <v>6.6950000000000003</v>
      </c>
      <c r="J137" s="23"/>
    </row>
    <row r="138" spans="1:10">
      <c r="A138" s="12">
        <v>4</v>
      </c>
      <c r="B138" s="13">
        <f>'Jungen (Basis)'!B138-('Jungen (Basis)'!B138*FAKTOR!$B$5)</f>
        <v>1.3359953703703705E-4</v>
      </c>
      <c r="C138" s="13">
        <f>'Jungen (Basis)'!C138-('Jungen (Basis)'!C138*FAKTOR!$B$5)</f>
        <v>1.7738425925925889E-4</v>
      </c>
      <c r="D138" s="14">
        <f>'Jungen (Basis)'!D138-('Jungen (Basis)'!D138*FAKTOR!$B$5)</f>
        <v>2.4137731481481484E-3</v>
      </c>
      <c r="E138" s="14">
        <f>'Jungen (Basis)'!E138-('Jungen (Basis)'!E138*FAKTOR!$B$5)</f>
        <v>6.7361111111111111E-3</v>
      </c>
      <c r="F138" s="15">
        <f>'Jungen (Basis)'!F138+('Jungen (Basis)'!F138*FAKTOR!$B$5)</f>
        <v>3.8831000000000002</v>
      </c>
      <c r="G138" s="15">
        <f>'Jungen (Basis)'!G138+('Jungen (Basis)'!G138*FAKTOR!$B$5)</f>
        <v>1.1947999999999999</v>
      </c>
      <c r="H138" s="16">
        <f>'Jungen (Basis)'!H138+('Jungen (Basis)'!H138*FAKTOR!$B$5)</f>
        <v>31.93</v>
      </c>
      <c r="I138" s="17">
        <f>'Jungen (Basis)'!I138+('Jungen (Basis)'!I138*FAKTOR!$B$5)</f>
        <v>6.2829999999999995</v>
      </c>
      <c r="J138" s="23"/>
    </row>
    <row r="139" spans="1:10">
      <c r="A139" s="12" t="s">
        <v>11</v>
      </c>
      <c r="B139" s="13">
        <f>'Jungen (Basis)'!B139-('Jungen (Basis)'!B139*FAKTOR!$B$5)</f>
        <v>1.3696759259259288E-4</v>
      </c>
      <c r="C139" s="13">
        <f>'Jungen (Basis)'!C139-('Jungen (Basis)'!C139*FAKTOR!$B$5)</f>
        <v>1.8187500000000002E-4</v>
      </c>
      <c r="D139" s="14">
        <f>'Jungen (Basis)'!D139-('Jungen (Basis)'!D139*FAKTOR!$B$5)</f>
        <v>2.4923611111111071E-3</v>
      </c>
      <c r="E139" s="14">
        <f>'Jungen (Basis)'!E139-('Jungen (Basis)'!E139*FAKTOR!$B$5)</f>
        <v>6.9494212962962938E-3</v>
      </c>
      <c r="F139" s="15">
        <f>'Jungen (Basis)'!F139+('Jungen (Basis)'!F139*FAKTOR!$B$5)</f>
        <v>3.7286000000000001</v>
      </c>
      <c r="G139" s="15">
        <f>'Jungen (Basis)'!G139+('Jungen (Basis)'!G139*FAKTOR!$B$5)</f>
        <v>1.1536000000000002</v>
      </c>
      <c r="H139" s="16">
        <f>'Jungen (Basis)'!H139+('Jungen (Basis)'!H139*FAKTOR!$B$5)</f>
        <v>27.81</v>
      </c>
      <c r="I139" s="17">
        <f>'Jungen (Basis)'!I139+('Jungen (Basis)'!I139*FAKTOR!$B$5)</f>
        <v>5.8710000000000004</v>
      </c>
      <c r="J139" s="23"/>
    </row>
    <row r="140" spans="1:10">
      <c r="A140" s="12" t="s">
        <v>12</v>
      </c>
      <c r="B140" s="13">
        <f>'Jungen (Basis)'!B140-('Jungen (Basis)'!B140*FAKTOR!$B$5)</f>
        <v>1.4145833333333301E-4</v>
      </c>
      <c r="C140" s="13">
        <f>'Jungen (Basis)'!C140-('Jungen (Basis)'!C140*FAKTOR!$B$5)</f>
        <v>1.8636574074074112E-4</v>
      </c>
      <c r="D140" s="14">
        <f>'Jungen (Basis)'!D140-('Jungen (Basis)'!D140*FAKTOR!$B$5)</f>
        <v>2.5821759259259287E-3</v>
      </c>
      <c r="E140" s="14">
        <f>'Jungen (Basis)'!E140-('Jungen (Basis)'!E140*FAKTOR!$B$5)</f>
        <v>7.1739583333333299E-3</v>
      </c>
      <c r="F140" s="15">
        <f>'Jungen (Basis)'!F140+('Jungen (Basis)'!F140*FAKTOR!$B$5)</f>
        <v>3.5741000000000001</v>
      </c>
      <c r="G140" s="15">
        <f>'Jungen (Basis)'!G140+('Jungen (Basis)'!G140*FAKTOR!$B$5)</f>
        <v>1.1021000000000001</v>
      </c>
      <c r="H140" s="16">
        <f>'Jungen (Basis)'!H140+('Jungen (Basis)'!H140*FAKTOR!$B$5)</f>
        <v>24.72</v>
      </c>
      <c r="I140" s="17">
        <f>'Jungen (Basis)'!I140+('Jungen (Basis)'!I140*FAKTOR!$B$5)</f>
        <v>5.5620000000000003</v>
      </c>
      <c r="J140" s="23"/>
    </row>
    <row r="141" spans="1:10">
      <c r="A141" s="12">
        <v>5</v>
      </c>
      <c r="B141" s="13">
        <f>'Jungen (Basis)'!B141-('Jungen (Basis)'!B141*FAKTOR!$B$5)</f>
        <v>1.4594907407407409E-4</v>
      </c>
      <c r="C141" s="13">
        <f>'Jungen (Basis)'!C141-('Jungen (Basis)'!C141*FAKTOR!$B$5)</f>
        <v>1.9085648148148149E-4</v>
      </c>
      <c r="D141" s="14">
        <f>'Jungen (Basis)'!D141-('Jungen (Basis)'!D141*FAKTOR!$B$5)</f>
        <v>2.6719907407407404E-3</v>
      </c>
      <c r="E141" s="14">
        <f>'Jungen (Basis)'!E141-('Jungen (Basis)'!E141*FAKTOR!$B$5)</f>
        <v>7.3984953703703704E-3</v>
      </c>
      <c r="F141" s="15">
        <f>'Jungen (Basis)'!F141+('Jungen (Basis)'!F141*FAKTOR!$B$5)</f>
        <v>3.4196</v>
      </c>
      <c r="G141" s="15">
        <f>'Jungen (Basis)'!G141+('Jungen (Basis)'!G141*FAKTOR!$B$5)</f>
        <v>1.0506</v>
      </c>
      <c r="H141" s="16">
        <f>'Jungen (Basis)'!H141+('Jungen (Basis)'!H141*FAKTOR!$B$5)</f>
        <v>21.63</v>
      </c>
      <c r="I141" s="17">
        <f>'Jungen (Basis)'!I141+('Jungen (Basis)'!I141*FAKTOR!$B$5)</f>
        <v>5.2529999999999992</v>
      </c>
      <c r="J141" s="23"/>
    </row>
    <row r="142" spans="1:10">
      <c r="A142" s="12" t="s">
        <v>13</v>
      </c>
      <c r="B142" s="13">
        <f>'Jungen (Basis)'!B142-('Jungen (Basis)'!B142*FAKTOR!$B$5)</f>
        <v>1.5043981481481484E-4</v>
      </c>
      <c r="C142" s="13">
        <f>'Jungen (Basis)'!C142-('Jungen (Basis)'!C142*FAKTOR!$B$5)</f>
        <v>1.9534722222222219E-4</v>
      </c>
      <c r="D142" s="14">
        <f>'Jungen (Basis)'!D142-('Jungen (Basis)'!D142*FAKTOR!$B$5)</f>
        <v>2.7618055555555551E-3</v>
      </c>
      <c r="E142" s="14">
        <f>'Jungen (Basis)'!E142-('Jungen (Basis)'!E142*FAKTOR!$B$5)</f>
        <v>7.6230324074074074E-3</v>
      </c>
      <c r="F142" s="15">
        <f>'Jungen (Basis)'!F142+('Jungen (Basis)'!F142*FAKTOR!$B$5)</f>
        <v>3.2650999999999999</v>
      </c>
      <c r="G142" s="15">
        <f>'Jungen (Basis)'!G142+('Jungen (Basis)'!G142*FAKTOR!$B$5)</f>
        <v>0.99909999999999999</v>
      </c>
      <c r="H142" s="16">
        <f>'Jungen (Basis)'!H142+('Jungen (Basis)'!H142*FAKTOR!$B$5)</f>
        <v>18.54</v>
      </c>
      <c r="I142" s="17">
        <f>'Jungen (Basis)'!I142+('Jungen (Basis)'!I142*FAKTOR!$B$5)</f>
        <v>4.944</v>
      </c>
      <c r="J142" s="23"/>
    </row>
    <row r="143" spans="1:10">
      <c r="C143" s="23"/>
      <c r="D143" s="23"/>
      <c r="E143" s="23"/>
      <c r="F143" s="23"/>
      <c r="G143" s="23"/>
      <c r="H143" s="23"/>
      <c r="I143" s="23"/>
      <c r="J143" s="23"/>
    </row>
    <row r="144" spans="1:10">
      <c r="C144" s="23"/>
      <c r="D144" s="23"/>
      <c r="E144" s="23"/>
      <c r="F144" s="23"/>
      <c r="G144" s="23"/>
      <c r="H144" s="23"/>
      <c r="I144" s="23"/>
      <c r="J144" s="23"/>
    </row>
    <row r="147" spans="2:8">
      <c r="B147" s="20"/>
      <c r="C147" s="6"/>
      <c r="D147" s="6"/>
      <c r="E147" s="6"/>
      <c r="F147" s="6"/>
      <c r="G147" s="6"/>
      <c r="H147" s="6"/>
    </row>
    <row r="161" spans="1:1" s="22" customFormat="1">
      <c r="A161" s="2"/>
    </row>
    <row r="162" spans="1:1" s="22" customFormat="1">
      <c r="A162" s="2"/>
    </row>
  </sheetData>
  <pageMargins left="0.7" right="0.7" top="0.78749999999999998" bottom="0.78749999999999998" header="0.51180555555555496" footer="0.51180555555555496"/>
  <pageSetup paperSize="9" firstPageNumber="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FAKTOR</vt:lpstr>
      <vt:lpstr>Mädchen (Basis)</vt:lpstr>
      <vt:lpstr>Jungen (Basis)</vt:lpstr>
      <vt:lpstr>Mädchen (Erhöhte Anf.)</vt:lpstr>
      <vt:lpstr>Jungen (Erhöhte Anf.)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</dc:creator>
  <cp:lastModifiedBy>TH</cp:lastModifiedBy>
  <cp:revision>0</cp:revision>
  <cp:lastPrinted>2017-07-19T05:51:31Z</cp:lastPrinted>
  <dcterms:created xsi:type="dcterms:W3CDTF">2015-04-22T21:00:39Z</dcterms:created>
  <dcterms:modified xsi:type="dcterms:W3CDTF">2017-07-24T14:29:33Z</dcterms:modified>
  <dc:language>de-DE</dc:language>
</cp:coreProperties>
</file>